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lfs01\My Documents\mpowelson\My Documents\Training\Weekly Envelope Video\"/>
    </mc:Choice>
  </mc:AlternateContent>
  <xr:revisionPtr revIDLastSave="0" documentId="13_ncr:1_{20B92FE9-7EAA-486D-BAE9-7E63731498EB}" xr6:coauthVersionLast="36" xr6:coauthVersionMax="36" xr10:uidLastSave="{00000000-0000-0000-0000-000000000000}"/>
  <bookViews>
    <workbookView xWindow="480" yWindow="345" windowWidth="19440" windowHeight="8970" xr2:uid="{00000000-000D-0000-FFFF-FFFF00000000}"/>
  </bookViews>
  <sheets>
    <sheet name="Income Weekly Envelope" sheetId="2" r:id="rId1"/>
    <sheet name="Expenditures Weekly Envelope" sheetId="3" r:id="rId2"/>
    <sheet name="Weekly Envelope" sheetId="1" r:id="rId3"/>
    <sheet name="Tax Liability Detail" sheetId="4" r:id="rId4"/>
  </sheets>
  <definedNames>
    <definedName name="Applies">#REF!</definedName>
    <definedName name="_xlnm.Print_Area" localSheetId="1">'Expenditures Weekly Envelope'!$A$1:$M$31</definedName>
    <definedName name="_xlnm.Print_Area" localSheetId="2">'Weekly Envelope'!$A$1:$I$33</definedName>
  </definedNames>
  <calcPr calcId="179021"/>
</workbook>
</file>

<file path=xl/calcChain.xml><?xml version="1.0" encoding="utf-8"?>
<calcChain xmlns="http://schemas.openxmlformats.org/spreadsheetml/2006/main">
  <c r="N38" i="2" l="1"/>
  <c r="F8" i="4" l="1"/>
  <c r="H29" i="1" l="1"/>
  <c r="H28" i="1"/>
  <c r="C25" i="1"/>
  <c r="C24" i="1"/>
  <c r="C23" i="1"/>
  <c r="C22" i="1"/>
  <c r="C21" i="1"/>
  <c r="E25" i="1" l="1"/>
  <c r="V24" i="2" l="1"/>
  <c r="W24" i="2" s="1"/>
  <c r="M8" i="4" s="1"/>
  <c r="F10" i="4"/>
  <c r="F9" i="4"/>
  <c r="F7" i="4"/>
  <c r="D10" i="4"/>
  <c r="D9" i="4"/>
  <c r="D8" i="4"/>
  <c r="D7" i="4"/>
  <c r="C6" i="1" l="1"/>
  <c r="N16" i="2" l="1"/>
  <c r="N13" i="2"/>
  <c r="N12" i="2"/>
  <c r="N11" i="2"/>
  <c r="N14" i="2"/>
  <c r="N10" i="2"/>
  <c r="N15" i="2" l="1"/>
  <c r="C20" i="1" l="1"/>
  <c r="C19" i="1"/>
  <c r="H15" i="1"/>
  <c r="M24" i="2" l="1"/>
  <c r="E11" i="1"/>
  <c r="E15" i="1"/>
  <c r="E14" i="1"/>
  <c r="E13" i="1"/>
  <c r="E12" i="1"/>
  <c r="E10" i="1"/>
  <c r="E9" i="1"/>
  <c r="K24" i="2"/>
  <c r="R33" i="2" l="1"/>
  <c r="S33" i="2" s="1"/>
  <c r="L9" i="4" s="1"/>
  <c r="V23" i="2"/>
  <c r="W23" i="2" s="1"/>
  <c r="L8" i="4" s="1"/>
  <c r="V33" i="2"/>
  <c r="W33" i="2" s="1"/>
  <c r="L10" i="4" s="1"/>
  <c r="R23" i="2"/>
  <c r="S23" i="2" s="1"/>
  <c r="L24" i="2"/>
  <c r="R34" i="2" s="1"/>
  <c r="S34" i="2" s="1"/>
  <c r="M9" i="4" s="1"/>
  <c r="J24" i="2"/>
  <c r="I24" i="2"/>
  <c r="H24" i="2"/>
  <c r="G24" i="2"/>
  <c r="F24" i="2"/>
  <c r="V22" i="2" l="1"/>
  <c r="W22" i="2" s="1"/>
  <c r="K8" i="4" s="1"/>
  <c r="R32" i="2"/>
  <c r="S32" i="2" s="1"/>
  <c r="K9" i="4" s="1"/>
  <c r="R31" i="2"/>
  <c r="S31" i="2" s="1"/>
  <c r="J9" i="4" s="1"/>
  <c r="V21" i="2"/>
  <c r="W21" i="2" s="1"/>
  <c r="J8" i="4" s="1"/>
  <c r="V20" i="2"/>
  <c r="W20" i="2" s="1"/>
  <c r="I8" i="4" s="1"/>
  <c r="R30" i="2"/>
  <c r="S30" i="2" s="1"/>
  <c r="I9" i="4" s="1"/>
  <c r="V19" i="2"/>
  <c r="W19" i="2" s="1"/>
  <c r="H8" i="4" s="1"/>
  <c r="R29" i="2"/>
  <c r="S29" i="2" s="1"/>
  <c r="H9" i="4" s="1"/>
  <c r="V18" i="2"/>
  <c r="W18" i="2" s="1"/>
  <c r="G8" i="4" s="1"/>
  <c r="R28" i="2"/>
  <c r="S28" i="2" s="1"/>
  <c r="G9" i="4" s="1"/>
  <c r="V31" i="2"/>
  <c r="W31" i="2" s="1"/>
  <c r="J10" i="4" s="1"/>
  <c r="V28" i="2"/>
  <c r="W28" i="2" s="1"/>
  <c r="G10" i="4" s="1"/>
  <c r="R18" i="2"/>
  <c r="S18" i="2" s="1"/>
  <c r="V32" i="2"/>
  <c r="W32" i="2" s="1"/>
  <c r="K10" i="4" s="1"/>
  <c r="V29" i="2"/>
  <c r="W29" i="2" s="1"/>
  <c r="H10" i="4" s="1"/>
  <c r="V34" i="2"/>
  <c r="W34" i="2" s="1"/>
  <c r="M10" i="4" s="1"/>
  <c r="V30" i="2"/>
  <c r="W30" i="2" s="1"/>
  <c r="I10" i="4" s="1"/>
  <c r="L7" i="4"/>
  <c r="L11" i="4" s="1"/>
  <c r="S43" i="2"/>
  <c r="R24" i="2"/>
  <c r="S24" i="2" s="1"/>
  <c r="R22" i="2"/>
  <c r="S22" i="2" s="1"/>
  <c r="R21" i="2"/>
  <c r="S21" i="2" s="1"/>
  <c r="R20" i="2"/>
  <c r="S20" i="2" s="1"/>
  <c r="R19" i="2"/>
  <c r="S19" i="2" s="1"/>
  <c r="N9" i="4" l="1"/>
  <c r="N8" i="4"/>
  <c r="N10" i="4"/>
  <c r="K7" i="4"/>
  <c r="K11" i="4" s="1"/>
  <c r="S42" i="2"/>
  <c r="G7" i="4"/>
  <c r="S38" i="2"/>
  <c r="S39" i="2"/>
  <c r="H7" i="4"/>
  <c r="H11" i="4" s="1"/>
  <c r="M7" i="4"/>
  <c r="M11" i="4" s="1"/>
  <c r="S44" i="2"/>
  <c r="S40" i="2"/>
  <c r="I7" i="4"/>
  <c r="I11" i="4" s="1"/>
  <c r="K25" i="2"/>
  <c r="K26" i="2" s="1"/>
  <c r="L12" i="4" s="1"/>
  <c r="R43" i="2"/>
  <c r="S41" i="2"/>
  <c r="J7" i="4"/>
  <c r="J11" i="4" s="1"/>
  <c r="D10" i="2"/>
  <c r="G11" i="4" l="1"/>
  <c r="N11" i="4" s="1"/>
  <c r="N7" i="4"/>
  <c r="J25" i="2"/>
  <c r="J26" i="2" s="1"/>
  <c r="K12" i="4" s="1"/>
  <c r="R42" i="2"/>
  <c r="I25" i="2"/>
  <c r="I26" i="2" s="1"/>
  <c r="J12" i="4" s="1"/>
  <c r="R41" i="2"/>
  <c r="H25" i="2"/>
  <c r="H26" i="2" s="1"/>
  <c r="I12" i="4" s="1"/>
  <c r="R40" i="2"/>
  <c r="G25" i="2"/>
  <c r="G26" i="2" s="1"/>
  <c r="H12" i="4" s="1"/>
  <c r="R39" i="2"/>
  <c r="L25" i="2"/>
  <c r="L26" i="2" s="1"/>
  <c r="M12" i="4" s="1"/>
  <c r="R44" i="2"/>
  <c r="F25" i="2"/>
  <c r="F26" i="2" s="1"/>
  <c r="G12" i="4" s="1"/>
  <c r="R38" i="2"/>
  <c r="E16" i="1"/>
  <c r="E28" i="1" s="1"/>
  <c r="N12" i="4" l="1"/>
  <c r="K28" i="3"/>
  <c r="H30" i="1" s="1"/>
  <c r="H27" i="1"/>
  <c r="H26" i="1"/>
  <c r="H25" i="1"/>
  <c r="H24" i="1"/>
  <c r="H16" i="1"/>
  <c r="H14" i="1"/>
  <c r="H13" i="1"/>
  <c r="H12" i="1"/>
  <c r="H11" i="1"/>
  <c r="H10" i="1"/>
  <c r="H9" i="1"/>
  <c r="N24" i="2"/>
  <c r="D11" i="2"/>
  <c r="D12" i="2"/>
  <c r="D13" i="2"/>
  <c r="D14" i="2"/>
  <c r="D15" i="2"/>
  <c r="D16" i="2"/>
  <c r="C14" i="1"/>
  <c r="C9" i="1" l="1"/>
  <c r="C13" i="1"/>
  <c r="C12" i="1"/>
  <c r="C11" i="1"/>
  <c r="C10" i="1"/>
  <c r="N25" i="2"/>
  <c r="C17" i="1" s="1"/>
  <c r="N26" i="2" l="1"/>
  <c r="C15" i="1"/>
  <c r="C16" i="1" s="1"/>
  <c r="C18" i="1" s="1"/>
  <c r="D20" i="1" s="1"/>
  <c r="E27" i="1" s="1"/>
  <c r="E29" i="1" s="1"/>
  <c r="E30" i="1" s="1"/>
</calcChain>
</file>

<file path=xl/sharedStrings.xml><?xml version="1.0" encoding="utf-8"?>
<sst xmlns="http://schemas.openxmlformats.org/spreadsheetml/2006/main" count="249" uniqueCount="127">
  <si>
    <t>Beer-Draft</t>
  </si>
  <si>
    <t>Beer Bottle Can</t>
  </si>
  <si>
    <t>Liquor</t>
  </si>
  <si>
    <t>Wine</t>
  </si>
  <si>
    <t>Miscellaneous</t>
  </si>
  <si>
    <t>Food - Kitchen</t>
  </si>
  <si>
    <t>Food - Bar</t>
  </si>
  <si>
    <t>Beer -Draft</t>
  </si>
  <si>
    <t>Beer -Bottle - Can</t>
  </si>
  <si>
    <t>Food</t>
  </si>
  <si>
    <t>Complimentary Beverages</t>
  </si>
  <si>
    <t>Complimentary Food</t>
  </si>
  <si>
    <t>Repairs</t>
  </si>
  <si>
    <t>Laundry</t>
  </si>
  <si>
    <t>Bar Supplies</t>
  </si>
  <si>
    <t>Kitchen Supplies</t>
  </si>
  <si>
    <t>Other Cash Payouts</t>
  </si>
  <si>
    <t>Register Reading</t>
  </si>
  <si>
    <t>Bingo</t>
  </si>
  <si>
    <t>Pull Tabs/Small Games</t>
  </si>
  <si>
    <t>Machines</t>
  </si>
  <si>
    <t>Total Gaming &amp; Other Receipts</t>
  </si>
  <si>
    <t>House Committee Receipt#</t>
  </si>
  <si>
    <t>Deposit Slip(s) Dated</t>
  </si>
  <si>
    <t>TOTAL CASH PAYOUTS</t>
  </si>
  <si>
    <t>Reimbursement Check#</t>
  </si>
  <si>
    <t>Register Total</t>
  </si>
  <si>
    <t>Misc.</t>
  </si>
  <si>
    <t>Beer</t>
  </si>
  <si>
    <t>Daily Total</t>
  </si>
  <si>
    <t>Key 5</t>
  </si>
  <si>
    <t>Key 4</t>
  </si>
  <si>
    <t>Key 3</t>
  </si>
  <si>
    <t>Key 2</t>
  </si>
  <si>
    <t>Key 1</t>
  </si>
  <si>
    <t>Day</t>
  </si>
  <si>
    <t>Date</t>
  </si>
  <si>
    <t>Week Ending</t>
  </si>
  <si>
    <t>Tap Beer</t>
  </si>
  <si>
    <t>Draft Beer</t>
  </si>
  <si>
    <t>Cash Expenditures</t>
  </si>
  <si>
    <t>Shortage</t>
  </si>
  <si>
    <t>Tips</t>
  </si>
  <si>
    <t>Cash Back</t>
  </si>
  <si>
    <t>Increase Petty Cash</t>
  </si>
  <si>
    <t>Jukebox</t>
  </si>
  <si>
    <t>Entertainment</t>
  </si>
  <si>
    <t>D1</t>
  </si>
  <si>
    <t>D2</t>
  </si>
  <si>
    <t>D3</t>
  </si>
  <si>
    <t>D4</t>
  </si>
  <si>
    <t>D5</t>
  </si>
  <si>
    <t>D6</t>
  </si>
  <si>
    <t>D7</t>
  </si>
  <si>
    <t>Lodge Name:</t>
  </si>
  <si>
    <t>Lodge No:</t>
  </si>
  <si>
    <t>Food &amp; Bev. Sub Total</t>
  </si>
  <si>
    <t>FOOD &amp; BEVERAGE (F&amp;B) RECEIPTS</t>
  </si>
  <si>
    <t>Endowment</t>
  </si>
  <si>
    <t>Register Shortage</t>
  </si>
  <si>
    <t>Register Overage</t>
  </si>
  <si>
    <t>Income Worksheet</t>
  </si>
  <si>
    <t>QB Account Numbers</t>
  </si>
  <si>
    <t xml:space="preserve">Other Cash Payout </t>
  </si>
  <si>
    <t>Enter Description Here</t>
  </si>
  <si>
    <t>Total</t>
  </si>
  <si>
    <t>Tapes &amp; Receipts for Week Ending:</t>
  </si>
  <si>
    <t>Date Completed:</t>
  </si>
  <si>
    <t>Administrator Signature:</t>
  </si>
  <si>
    <r>
      <t xml:space="preserve">Sales Tax  </t>
    </r>
    <r>
      <rPr>
        <i/>
        <sz val="13"/>
        <color theme="0" tint="-0.499984740745262"/>
        <rFont val="Arial"/>
        <family val="2"/>
      </rPr>
      <t>(This is a Liabilty)</t>
    </r>
  </si>
  <si>
    <r>
      <t xml:space="preserve">Credit Card Total </t>
    </r>
    <r>
      <rPr>
        <i/>
        <sz val="13"/>
        <color theme="0" tint="-0.499984740745262"/>
        <rFont val="Arial"/>
        <family val="2"/>
      </rPr>
      <t>(Negative)</t>
    </r>
  </si>
  <si>
    <r>
      <t xml:space="preserve">Credit Card Daily </t>
    </r>
    <r>
      <rPr>
        <i/>
        <sz val="13"/>
        <color theme="0" tint="-0.499984740745262"/>
        <rFont val="Arial"/>
        <family val="2"/>
      </rPr>
      <t>(Enter Deposit Daily)</t>
    </r>
  </si>
  <si>
    <r>
      <t xml:space="preserve">Total Deposits </t>
    </r>
    <r>
      <rPr>
        <i/>
        <sz val="13"/>
        <color theme="0" tint="-0.499984740745262"/>
        <rFont val="Arial"/>
        <family val="2"/>
      </rPr>
      <t>(To All Accounts)</t>
    </r>
  </si>
  <si>
    <t>Beer Can/Bottle</t>
  </si>
  <si>
    <t>Other Income</t>
  </si>
  <si>
    <t>Loyal Order Of Moose -Weekly House Committee Envelope</t>
  </si>
  <si>
    <t>TOTAL</t>
  </si>
  <si>
    <t>Key6</t>
  </si>
  <si>
    <t>Key 7</t>
  </si>
  <si>
    <t>Bar Food</t>
  </si>
  <si>
    <t>**Please Note: Not every lodge will have entries for all areas**</t>
  </si>
  <si>
    <t>Kitch Food</t>
  </si>
  <si>
    <t>No</t>
  </si>
  <si>
    <t>Credit Card</t>
  </si>
  <si>
    <t>Negative</t>
  </si>
  <si>
    <t xml:space="preserve">Click cells below to indicate tax applicabiltiy for each register key </t>
  </si>
  <si>
    <t>N/A</t>
  </si>
  <si>
    <t>Total Food &amp; Bev. +/- Over/Short</t>
  </si>
  <si>
    <t>Tax Liability</t>
  </si>
  <si>
    <t>Pull Tabs Small Games</t>
  </si>
  <si>
    <t>Taxes - Enter Rate &amp; Description</t>
  </si>
  <si>
    <r>
      <t xml:space="preserve">CASH PAYOUTS </t>
    </r>
    <r>
      <rPr>
        <i/>
        <sz val="13"/>
        <color theme="0" tint="-0.499984740745262"/>
        <rFont val="Arial"/>
        <family val="2"/>
      </rPr>
      <t>(NOT Checks)</t>
    </r>
  </si>
  <si>
    <t>QB Account Income</t>
  </si>
  <si>
    <t>Tax 1</t>
  </si>
  <si>
    <t>Tax 2</t>
  </si>
  <si>
    <t>Tax 3</t>
  </si>
  <si>
    <t>Tax 4</t>
  </si>
  <si>
    <t>Key 6</t>
  </si>
  <si>
    <t>Kitchen Food</t>
  </si>
  <si>
    <t>Key2</t>
  </si>
  <si>
    <t>Key3</t>
  </si>
  <si>
    <t>Key1</t>
  </si>
  <si>
    <t>Key4</t>
  </si>
  <si>
    <t>Key5</t>
  </si>
  <si>
    <t>Key7</t>
  </si>
  <si>
    <t>QB Income</t>
  </si>
  <si>
    <t>Taxes Due</t>
  </si>
  <si>
    <t>Totals</t>
  </si>
  <si>
    <t>Total Tax Liability</t>
  </si>
  <si>
    <t>Tax Liabilities - Detail View</t>
  </si>
  <si>
    <t xml:space="preserve">Tax 1 </t>
  </si>
  <si>
    <t xml:space="preserve">Tax 2 </t>
  </si>
  <si>
    <t xml:space="preserve">Tax 3 </t>
  </si>
  <si>
    <t xml:space="preserve">Tax 4 </t>
  </si>
  <si>
    <t>No entries needed - Everything in this table will auto populate</t>
  </si>
  <si>
    <t>Description</t>
  </si>
  <si>
    <t>Other Income 1</t>
  </si>
  <si>
    <t>Other Income 2</t>
  </si>
  <si>
    <t>Other Income 1 &amp; 2 Total</t>
  </si>
  <si>
    <t>Total Gaming</t>
  </si>
  <si>
    <t>Total Deposits (To All Accounts)</t>
  </si>
  <si>
    <t>Use this area to describe any grouped  gaming entries</t>
  </si>
  <si>
    <t>Describe Other Income 1 &amp; 2</t>
  </si>
  <si>
    <r>
      <rPr>
        <sz val="13"/>
        <color theme="1"/>
        <rFont val="Arial"/>
        <family val="2"/>
      </rPr>
      <t>Total Deposits (</t>
    </r>
    <r>
      <rPr>
        <i/>
        <sz val="13"/>
        <color theme="0" tint="-0.499984740745262"/>
        <rFont val="Arial"/>
        <family val="2"/>
      </rPr>
      <t>Without Gaming</t>
    </r>
    <r>
      <rPr>
        <sz val="13"/>
        <color theme="1"/>
        <rFont val="Arial"/>
        <family val="2"/>
      </rPr>
      <t>)</t>
    </r>
  </si>
  <si>
    <t>Enter day of week</t>
  </si>
  <si>
    <t>Enter last day of your business week</t>
  </si>
  <si>
    <t>Describe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</si>
</sst>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.00"/>
    <numFmt numFmtId="165" formatCode="mm/dd/yy"/>
    <numFmt numFmtId="166" formatCode=";;;"/>
    <numFmt numFmtId="167" formatCode="0.00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family val="2"/>
    </font>
    <font>
      <sz val="14"/>
      <color theme="0"/>
      <name val="Arial"/>
      <family val="2"/>
    </font>
    <font>
      <sz val="16"/>
      <color theme="1"/>
      <name val="Calibri"/>
      <family val="2"/>
      <scheme val="minor"/>
    </font>
    <font>
      <sz val="18"/>
      <name val="Arial"/>
      <family val="2"/>
    </font>
    <font>
      <sz val="18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3"/>
      <name val="Arial"/>
      <family val="2"/>
    </font>
    <font>
      <sz val="12"/>
      <color theme="0" tint="-0.499984740745262"/>
      <name val="Arial"/>
      <family val="2"/>
    </font>
    <font>
      <sz val="11"/>
      <color theme="1"/>
      <name val="Times New Roman"/>
      <family val="1"/>
    </font>
    <font>
      <sz val="20"/>
      <color theme="1"/>
      <name val="Times New Roman"/>
      <family val="1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i/>
      <sz val="13"/>
      <color theme="0" tint="-0.499984740745262"/>
      <name val="Arial"/>
      <family val="2"/>
    </font>
    <font>
      <b/>
      <sz val="13"/>
      <name val="Arial"/>
      <family val="2"/>
    </font>
    <font>
      <b/>
      <sz val="13"/>
      <color rgb="FFC00000"/>
      <name val="Arial"/>
      <family val="2"/>
    </font>
    <font>
      <sz val="13"/>
      <color theme="0" tint="-0.499984740745262"/>
      <name val="Arial"/>
      <family val="2"/>
    </font>
    <font>
      <sz val="18"/>
      <name val="Times New Roman"/>
      <family val="1"/>
    </font>
    <font>
      <sz val="13"/>
      <color theme="1"/>
      <name val="Arial"/>
      <family val="2"/>
    </font>
    <font>
      <sz val="13"/>
      <color rgb="FFFF0000"/>
      <name val="Arial"/>
      <family val="2"/>
    </font>
    <font>
      <b/>
      <sz val="13"/>
      <color theme="1"/>
      <name val="Arial"/>
      <family val="2"/>
    </font>
    <font>
      <i/>
      <sz val="16"/>
      <color theme="0" tint="-0.499984740745262"/>
      <name val="Arial"/>
      <family val="2"/>
    </font>
    <font>
      <sz val="13"/>
      <color rgb="FFC00000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theme="0" tint="-0.499984740745262"/>
      <name val="Arial"/>
      <family val="2"/>
    </font>
    <font>
      <i/>
      <sz val="13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1F9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79998168889431442"/>
        <bgColor auto="1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66BCD0"/>
        <bgColor indexed="64"/>
      </patternFill>
    </fill>
    <fill>
      <patternFill patternType="lightUp">
        <fgColor theme="0" tint="-0.24994659260841701"/>
        <bgColor theme="0"/>
      </patternFill>
    </fill>
    <fill>
      <patternFill patternType="lightUp">
        <fgColor theme="0" tint="-0.24994659260841701"/>
        <bgColor theme="0" tint="-4.9989318521683403E-2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9">
    <xf numFmtId="0" fontId="0" fillId="0" borderId="0" xfId="0"/>
    <xf numFmtId="0" fontId="0" fillId="0" borderId="0" xfId="0" applyProtection="1"/>
    <xf numFmtId="14" fontId="2" fillId="0" borderId="3" xfId="0" applyNumberFormat="1" applyFont="1" applyBorder="1" applyAlignment="1" applyProtection="1">
      <alignment horizontal="center"/>
      <protection locked="0"/>
    </xf>
    <xf numFmtId="0" fontId="4" fillId="0" borderId="0" xfId="0" applyFont="1"/>
    <xf numFmtId="0" fontId="5" fillId="2" borderId="0" xfId="0" applyFont="1" applyFill="1" applyBorder="1"/>
    <xf numFmtId="0" fontId="6" fillId="0" borderId="0" xfId="0" applyFont="1"/>
    <xf numFmtId="0" fontId="8" fillId="0" borderId="0" xfId="0" applyFont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0" xfId="0" applyBorder="1"/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center"/>
    </xf>
    <xf numFmtId="44" fontId="2" fillId="0" borderId="0" xfId="1" applyFont="1" applyBorder="1" applyAlignment="1" applyProtection="1">
      <alignment horizontal="center"/>
    </xf>
    <xf numFmtId="0" fontId="8" fillId="0" borderId="28" xfId="0" applyFont="1" applyBorder="1"/>
    <xf numFmtId="0" fontId="2" fillId="0" borderId="0" xfId="0" applyFont="1" applyBorder="1" applyAlignment="1">
      <alignment horizontal="center"/>
    </xf>
    <xf numFmtId="44" fontId="2" fillId="0" borderId="0" xfId="1" applyFont="1" applyBorder="1" applyAlignment="1">
      <alignment horizontal="center"/>
    </xf>
    <xf numFmtId="10" fontId="3" fillId="2" borderId="0" xfId="1" applyNumberFormat="1" applyFont="1" applyFill="1" applyBorder="1" applyAlignment="1">
      <alignment horizontal="center"/>
    </xf>
    <xf numFmtId="0" fontId="0" fillId="0" borderId="29" xfId="0" applyBorder="1"/>
    <xf numFmtId="0" fontId="0" fillId="0" borderId="30" xfId="0" applyBorder="1"/>
    <xf numFmtId="0" fontId="0" fillId="0" borderId="31" xfId="0" applyBorder="1"/>
    <xf numFmtId="44" fontId="2" fillId="0" borderId="3" xfId="1" applyFont="1" applyBorder="1" applyProtection="1">
      <protection locked="0"/>
    </xf>
    <xf numFmtId="44" fontId="9" fillId="0" borderId="3" xfId="1" applyFont="1" applyBorder="1" applyProtection="1">
      <protection locked="0"/>
    </xf>
    <xf numFmtId="2" fontId="2" fillId="0" borderId="0" xfId="0" applyNumberFormat="1" applyFont="1" applyBorder="1" applyProtection="1"/>
    <xf numFmtId="2" fontId="10" fillId="0" borderId="0" xfId="1" applyNumberFormat="1" applyFont="1" applyFill="1" applyBorder="1" applyProtection="1"/>
    <xf numFmtId="2" fontId="7" fillId="0" borderId="0" xfId="1" applyNumberFormat="1" applyFont="1" applyFill="1" applyBorder="1" applyProtection="1"/>
    <xf numFmtId="44" fontId="9" fillId="3" borderId="32" xfId="0" applyNumberFormat="1" applyFont="1" applyFill="1" applyBorder="1"/>
    <xf numFmtId="0" fontId="0" fillId="2" borderId="6" xfId="0" applyFill="1" applyBorder="1" applyProtection="1"/>
    <xf numFmtId="0" fontId="0" fillId="2" borderId="0" xfId="0" applyFill="1" applyBorder="1" applyProtection="1"/>
    <xf numFmtId="0" fontId="0" fillId="0" borderId="23" xfId="0" applyBorder="1"/>
    <xf numFmtId="0" fontId="0" fillId="0" borderId="7" xfId="0" applyBorder="1" applyProtection="1"/>
    <xf numFmtId="0" fontId="0" fillId="0" borderId="8" xfId="0" applyBorder="1" applyProtection="1"/>
    <xf numFmtId="0" fontId="6" fillId="0" borderId="8" xfId="0" applyFont="1" applyBorder="1"/>
    <xf numFmtId="0" fontId="0" fillId="0" borderId="9" xfId="0" applyBorder="1"/>
    <xf numFmtId="0" fontId="5" fillId="2" borderId="8" xfId="0" applyFont="1" applyFill="1" applyBorder="1"/>
    <xf numFmtId="44" fontId="16" fillId="6" borderId="15" xfId="0" applyNumberFormat="1" applyFont="1" applyFill="1" applyBorder="1" applyProtection="1"/>
    <xf numFmtId="2" fontId="18" fillId="0" borderId="15" xfId="1" applyNumberFormat="1" applyFont="1" applyFill="1" applyBorder="1" applyProtection="1"/>
    <xf numFmtId="0" fontId="9" fillId="5" borderId="33" xfId="0" applyFont="1" applyFill="1" applyBorder="1" applyAlignment="1" applyProtection="1">
      <alignment horizontal="center"/>
    </xf>
    <xf numFmtId="44" fontId="9" fillId="5" borderId="34" xfId="1" applyFont="1" applyFill="1" applyBorder="1" applyAlignment="1" applyProtection="1">
      <alignment horizontal="center"/>
    </xf>
    <xf numFmtId="0" fontId="9" fillId="5" borderId="34" xfId="0" applyFont="1" applyFill="1" applyBorder="1" applyAlignment="1" applyProtection="1">
      <alignment horizontal="center"/>
    </xf>
    <xf numFmtId="0" fontId="9" fillId="5" borderId="35" xfId="0" applyFont="1" applyFill="1" applyBorder="1" applyAlignment="1" applyProtection="1">
      <alignment horizontal="center"/>
    </xf>
    <xf numFmtId="0" fontId="9" fillId="5" borderId="36" xfId="0" applyFont="1" applyFill="1" applyBorder="1" applyAlignment="1" applyProtection="1">
      <alignment horizontal="center"/>
    </xf>
    <xf numFmtId="0" fontId="9" fillId="0" borderId="37" xfId="0" applyFont="1" applyBorder="1" applyAlignment="1" applyProtection="1">
      <alignment horizontal="center"/>
    </xf>
    <xf numFmtId="44" fontId="9" fillId="0" borderId="17" xfId="1" applyFont="1" applyBorder="1" applyAlignment="1" applyProtection="1">
      <alignment horizontal="center"/>
    </xf>
    <xf numFmtId="0" fontId="15" fillId="0" borderId="17" xfId="0" applyFont="1" applyBorder="1" applyAlignment="1" applyProtection="1">
      <alignment horizontal="center"/>
    </xf>
    <xf numFmtId="0" fontId="9" fillId="0" borderId="38" xfId="0" applyFont="1" applyBorder="1" applyAlignment="1" applyProtection="1">
      <alignment horizontal="center"/>
    </xf>
    <xf numFmtId="0" fontId="9" fillId="0" borderId="39" xfId="0" applyFont="1" applyBorder="1" applyAlignment="1" applyProtection="1">
      <alignment horizontal="center"/>
    </xf>
    <xf numFmtId="44" fontId="9" fillId="0" borderId="1" xfId="1" applyFont="1" applyBorder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9" fillId="0" borderId="22" xfId="0" applyFont="1" applyBorder="1" applyAlignment="1" applyProtection="1">
      <alignment horizontal="center"/>
    </xf>
    <xf numFmtId="0" fontId="15" fillId="0" borderId="0" xfId="0" applyFont="1" applyBorder="1" applyProtection="1"/>
    <xf numFmtId="0" fontId="12" fillId="2" borderId="6" xfId="0" applyFont="1" applyFill="1" applyBorder="1" applyAlignment="1" applyProtection="1">
      <alignment horizontal="center"/>
    </xf>
    <xf numFmtId="0" fontId="11" fillId="0" borderId="0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3" fillId="0" borderId="0" xfId="0" applyFont="1"/>
    <xf numFmtId="0" fontId="13" fillId="0" borderId="0" xfId="0" applyFont="1" applyProtection="1"/>
    <xf numFmtId="0" fontId="14" fillId="2" borderId="6" xfId="0" applyFont="1" applyFill="1" applyBorder="1" applyProtection="1"/>
    <xf numFmtId="0" fontId="14" fillId="2" borderId="0" xfId="0" applyFont="1" applyFill="1" applyBorder="1" applyProtection="1"/>
    <xf numFmtId="44" fontId="9" fillId="2" borderId="3" xfId="1" applyFont="1" applyFill="1" applyBorder="1" applyProtection="1">
      <protection locked="0"/>
    </xf>
    <xf numFmtId="0" fontId="9" fillId="2" borderId="0" xfId="0" applyFont="1" applyFill="1" applyBorder="1" applyAlignment="1" applyProtection="1">
      <alignment horizontal="right" vertical="center"/>
    </xf>
    <xf numFmtId="0" fontId="9" fillId="2" borderId="0" xfId="0" applyFont="1" applyFill="1" applyBorder="1" applyAlignment="1" applyProtection="1">
      <alignment horizontal="left"/>
    </xf>
    <xf numFmtId="44" fontId="9" fillId="2" borderId="3" xfId="1" applyFont="1" applyFill="1" applyBorder="1" applyProtection="1"/>
    <xf numFmtId="44" fontId="9" fillId="3" borderId="3" xfId="0" applyNumberFormat="1" applyFont="1" applyFill="1" applyBorder="1"/>
    <xf numFmtId="0" fontId="20" fillId="2" borderId="6" xfId="0" applyFont="1" applyFill="1" applyBorder="1" applyAlignment="1" applyProtection="1">
      <alignment horizontal="right"/>
      <protection locked="0"/>
    </xf>
    <xf numFmtId="0" fontId="20" fillId="2" borderId="1" xfId="0" applyFont="1" applyFill="1" applyBorder="1"/>
    <xf numFmtId="0" fontId="20" fillId="2" borderId="22" xfId="0" applyFont="1" applyFill="1" applyBorder="1" applyAlignment="1" applyProtection="1">
      <alignment horizontal="left"/>
      <protection locked="0"/>
    </xf>
    <xf numFmtId="14" fontId="20" fillId="2" borderId="6" xfId="0" applyNumberFormat="1" applyFont="1" applyFill="1" applyBorder="1" applyAlignment="1" applyProtection="1">
      <alignment horizontal="right"/>
      <protection locked="0"/>
    </xf>
    <xf numFmtId="0" fontId="20" fillId="2" borderId="3" xfId="0" applyFont="1" applyFill="1" applyBorder="1" applyProtection="1"/>
    <xf numFmtId="164" fontId="20" fillId="2" borderId="12" xfId="0" applyNumberFormat="1" applyFont="1" applyFill="1" applyBorder="1" applyAlignment="1" applyProtection="1">
      <alignment horizontal="center"/>
    </xf>
    <xf numFmtId="0" fontId="21" fillId="2" borderId="0" xfId="0" applyFont="1" applyFill="1" applyBorder="1" applyProtection="1"/>
    <xf numFmtId="0" fontId="21" fillId="2" borderId="0" xfId="0" applyFont="1" applyFill="1" applyBorder="1" applyAlignment="1" applyProtection="1">
      <alignment horizontal="right"/>
    </xf>
    <xf numFmtId="0" fontId="20" fillId="2" borderId="7" xfId="0" applyFont="1" applyFill="1" applyBorder="1" applyProtection="1"/>
    <xf numFmtId="164" fontId="20" fillId="2" borderId="9" xfId="0" applyNumberFormat="1" applyFont="1" applyFill="1" applyBorder="1" applyAlignment="1" applyProtection="1">
      <alignment horizontal="center"/>
    </xf>
    <xf numFmtId="0" fontId="20" fillId="2" borderId="13" xfId="0" applyFont="1" applyFill="1" applyBorder="1" applyProtection="1"/>
    <xf numFmtId="0" fontId="20" fillId="2" borderId="5" xfId="0" applyFont="1" applyFill="1" applyBorder="1" applyProtection="1"/>
    <xf numFmtId="164" fontId="20" fillId="2" borderId="21" xfId="0" applyNumberFormat="1" applyFont="1" applyFill="1" applyBorder="1" applyAlignment="1" applyProtection="1">
      <alignment horizontal="center"/>
    </xf>
    <xf numFmtId="0" fontId="20" fillId="0" borderId="0" xfId="0" applyFont="1" applyBorder="1"/>
    <xf numFmtId="0" fontId="20" fillId="2" borderId="8" xfId="0" applyFont="1" applyFill="1" applyBorder="1" applyProtection="1"/>
    <xf numFmtId="0" fontId="20" fillId="2" borderId="14" xfId="0" applyFont="1" applyFill="1" applyBorder="1" applyProtection="1"/>
    <xf numFmtId="0" fontId="20" fillId="2" borderId="0" xfId="0" applyFont="1" applyFill="1" applyBorder="1" applyAlignment="1" applyProtection="1">
      <alignment horizontal="center"/>
    </xf>
    <xf numFmtId="164" fontId="20" fillId="2" borderId="23" xfId="0" applyNumberFormat="1" applyFont="1" applyFill="1" applyBorder="1" applyAlignment="1" applyProtection="1">
      <alignment horizontal="center"/>
    </xf>
    <xf numFmtId="0" fontId="20" fillId="2" borderId="6" xfId="0" applyFont="1" applyFill="1" applyBorder="1" applyProtection="1"/>
    <xf numFmtId="0" fontId="20" fillId="2" borderId="13" xfId="0" applyFont="1" applyFill="1" applyBorder="1" applyProtection="1">
      <protection locked="0"/>
    </xf>
    <xf numFmtId="0" fontId="20" fillId="2" borderId="0" xfId="0" applyFont="1" applyFill="1" applyBorder="1" applyAlignment="1">
      <alignment horizontal="right"/>
    </xf>
    <xf numFmtId="0" fontId="20" fillId="2" borderId="6" xfId="0" applyFont="1" applyFill="1" applyBorder="1" applyAlignment="1" applyProtection="1">
      <alignment horizontal="right"/>
    </xf>
    <xf numFmtId="0" fontId="15" fillId="2" borderId="0" xfId="0" applyFont="1" applyFill="1" applyBorder="1" applyAlignment="1" applyProtection="1">
      <alignment horizontal="left"/>
    </xf>
    <xf numFmtId="0" fontId="9" fillId="2" borderId="0" xfId="0" applyFont="1" applyFill="1" applyBorder="1" applyAlignment="1" applyProtection="1">
      <alignment horizontal="right"/>
    </xf>
    <xf numFmtId="0" fontId="2" fillId="0" borderId="28" xfId="0" applyFont="1" applyBorder="1" applyAlignment="1">
      <alignment horizontal="center"/>
    </xf>
    <xf numFmtId="0" fontId="20" fillId="0" borderId="2" xfId="0" applyFont="1" applyBorder="1" applyAlignment="1" applyProtection="1">
      <alignment horizontal="right"/>
      <protection locked="0"/>
    </xf>
    <xf numFmtId="0" fontId="20" fillId="0" borderId="22" xfId="0" applyFont="1" applyBorder="1" applyAlignment="1" applyProtection="1">
      <protection locked="0"/>
    </xf>
    <xf numFmtId="44" fontId="9" fillId="0" borderId="19" xfId="0" applyNumberFormat="1" applyFont="1" applyFill="1" applyBorder="1" applyProtection="1"/>
    <xf numFmtId="44" fontId="9" fillId="0" borderId="0" xfId="0" applyNumberFormat="1" applyFont="1" applyFill="1" applyBorder="1" applyProtection="1"/>
    <xf numFmtId="0" fontId="14" fillId="0" borderId="0" xfId="0" applyFont="1" applyBorder="1" applyProtection="1">
      <protection locked="0"/>
    </xf>
    <xf numFmtId="44" fontId="14" fillId="0" borderId="0" xfId="0" applyNumberFormat="1" applyFont="1" applyBorder="1" applyProtection="1">
      <protection locked="0"/>
    </xf>
    <xf numFmtId="0" fontId="20" fillId="2" borderId="21" xfId="0" applyFont="1" applyFill="1" applyBorder="1" applyProtection="1">
      <protection locked="0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166" fontId="2" fillId="0" borderId="0" xfId="1" applyNumberFormat="1" applyFont="1" applyBorder="1" applyAlignment="1">
      <alignment horizontal="center"/>
    </xf>
    <xf numFmtId="0" fontId="0" fillId="0" borderId="0" xfId="0" applyFill="1"/>
    <xf numFmtId="0" fontId="0" fillId="0" borderId="27" xfId="0" applyFill="1" applyBorder="1"/>
    <xf numFmtId="0" fontId="0" fillId="0" borderId="0" xfId="0" applyFill="1" applyBorder="1"/>
    <xf numFmtId="165" fontId="9" fillId="0" borderId="40" xfId="0" applyNumberFormat="1" applyFont="1" applyFill="1" applyBorder="1" applyProtection="1"/>
    <xf numFmtId="44" fontId="9" fillId="0" borderId="15" xfId="1" applyNumberFormat="1" applyFont="1" applyFill="1" applyBorder="1" applyAlignment="1" applyProtection="1">
      <alignment horizontal="center"/>
      <protection locked="0"/>
    </xf>
    <xf numFmtId="0" fontId="8" fillId="0" borderId="28" xfId="0" applyFont="1" applyFill="1" applyBorder="1"/>
    <xf numFmtId="0" fontId="8" fillId="0" borderId="0" xfId="0" applyFont="1" applyFill="1"/>
    <xf numFmtId="44" fontId="9" fillId="0" borderId="15" xfId="1" applyFont="1" applyFill="1" applyBorder="1" applyProtection="1">
      <protection locked="0"/>
    </xf>
    <xf numFmtId="44" fontId="9" fillId="0" borderId="15" xfId="1" applyNumberFormat="1" applyFont="1" applyFill="1" applyBorder="1" applyProtection="1">
      <protection locked="0"/>
    </xf>
    <xf numFmtId="0" fontId="0" fillId="0" borderId="28" xfId="0" applyFill="1" applyBorder="1"/>
    <xf numFmtId="0" fontId="15" fillId="0" borderId="0" xfId="0" applyFont="1" applyBorder="1" applyAlignment="1" applyProtection="1">
      <alignment horizontal="center"/>
    </xf>
    <xf numFmtId="2" fontId="9" fillId="0" borderId="17" xfId="1" applyNumberFormat="1" applyFont="1" applyFill="1" applyBorder="1" applyProtection="1"/>
    <xf numFmtId="0" fontId="0" fillId="0" borderId="20" xfId="0" applyBorder="1"/>
    <xf numFmtId="44" fontId="24" fillId="0" borderId="15" xfId="1" applyNumberFormat="1" applyFont="1" applyFill="1" applyBorder="1" applyAlignment="1" applyProtection="1">
      <alignment horizontal="center"/>
      <protection locked="0"/>
    </xf>
    <xf numFmtId="165" fontId="9" fillId="7" borderId="40" xfId="0" applyNumberFormat="1" applyFont="1" applyFill="1" applyBorder="1" applyProtection="1"/>
    <xf numFmtId="44" fontId="9" fillId="7" borderId="15" xfId="1" applyNumberFormat="1" applyFont="1" applyFill="1" applyBorder="1" applyAlignment="1" applyProtection="1">
      <alignment horizontal="center"/>
      <protection locked="0"/>
    </xf>
    <xf numFmtId="44" fontId="24" fillId="7" borderId="15" xfId="1" applyNumberFormat="1" applyFont="1" applyFill="1" applyBorder="1" applyAlignment="1" applyProtection="1">
      <alignment horizontal="center"/>
      <protection locked="0"/>
    </xf>
    <xf numFmtId="44" fontId="9" fillId="7" borderId="15" xfId="1" applyFont="1" applyFill="1" applyBorder="1" applyProtection="1">
      <protection locked="0"/>
    </xf>
    <xf numFmtId="44" fontId="9" fillId="7" borderId="15" xfId="1" applyNumberFormat="1" applyFont="1" applyFill="1" applyBorder="1" applyProtection="1">
      <protection locked="0"/>
    </xf>
    <xf numFmtId="165" fontId="9" fillId="7" borderId="41" xfId="0" applyNumberFormat="1" applyFont="1" applyFill="1" applyBorder="1" applyProtection="1"/>
    <xf numFmtId="44" fontId="9" fillId="7" borderId="42" xfId="1" applyFont="1" applyFill="1" applyBorder="1" applyProtection="1">
      <protection locked="0"/>
    </xf>
    <xf numFmtId="44" fontId="9" fillId="7" borderId="42" xfId="1" applyNumberFormat="1" applyFont="1" applyFill="1" applyBorder="1" applyProtection="1">
      <protection locked="0"/>
    </xf>
    <xf numFmtId="44" fontId="24" fillId="7" borderId="42" xfId="1" applyNumberFormat="1" applyFont="1" applyFill="1" applyBorder="1" applyAlignment="1" applyProtection="1">
      <alignment horizontal="center"/>
      <protection locked="0"/>
    </xf>
    <xf numFmtId="44" fontId="17" fillId="9" borderId="15" xfId="1" applyFont="1" applyFill="1" applyBorder="1" applyAlignment="1" applyProtection="1">
      <alignment vertical="center"/>
    </xf>
    <xf numFmtId="164" fontId="16" fillId="10" borderId="16" xfId="1" applyNumberFormat="1" applyFont="1" applyFill="1" applyBorder="1" applyProtection="1"/>
    <xf numFmtId="44" fontId="16" fillId="10" borderId="16" xfId="1" applyFont="1" applyFill="1" applyBorder="1" applyProtection="1"/>
    <xf numFmtId="164" fontId="16" fillId="11" borderId="15" xfId="0" applyNumberFormat="1" applyFont="1" applyFill="1" applyBorder="1" applyProtection="1"/>
    <xf numFmtId="44" fontId="17" fillId="11" borderId="15" xfId="0" applyNumberFormat="1" applyFont="1" applyFill="1" applyBorder="1"/>
    <xf numFmtId="0" fontId="14" fillId="0" borderId="6" xfId="0" applyFont="1" applyFill="1" applyBorder="1" applyProtection="1">
      <protection locked="0"/>
    </xf>
    <xf numFmtId="44" fontId="16" fillId="9" borderId="15" xfId="1" applyFont="1" applyFill="1" applyBorder="1" applyAlignment="1" applyProtection="1">
      <alignment horizontal="center" vertical="center"/>
    </xf>
    <xf numFmtId="0" fontId="16" fillId="10" borderId="15" xfId="0" applyFont="1" applyFill="1" applyBorder="1" applyAlignment="1">
      <alignment horizontal="center"/>
    </xf>
    <xf numFmtId="0" fontId="9" fillId="0" borderId="0" xfId="0" applyFont="1" applyBorder="1" applyAlignment="1" applyProtection="1">
      <alignment horizontal="right"/>
    </xf>
    <xf numFmtId="0" fontId="9" fillId="2" borderId="0" xfId="0" applyFont="1" applyFill="1" applyBorder="1" applyProtection="1"/>
    <xf numFmtId="164" fontId="17" fillId="9" borderId="15" xfId="1" applyNumberFormat="1" applyFont="1" applyFill="1" applyBorder="1" applyAlignment="1" applyProtection="1">
      <alignment vertical="center"/>
    </xf>
    <xf numFmtId="10" fontId="20" fillId="0" borderId="0" xfId="0" applyNumberFormat="1" applyFont="1" applyBorder="1" applyAlignment="1" applyProtection="1">
      <alignment horizontal="center"/>
    </xf>
    <xf numFmtId="0" fontId="0" fillId="0" borderId="27" xfId="0" applyBorder="1" applyProtection="1"/>
    <xf numFmtId="10" fontId="9" fillId="0" borderId="0" xfId="1" applyNumberFormat="1" applyFont="1" applyBorder="1" applyAlignment="1" applyProtection="1">
      <alignment horizontal="right"/>
    </xf>
    <xf numFmtId="44" fontId="20" fillId="2" borderId="14" xfId="0" applyNumberFormat="1" applyFont="1" applyFill="1" applyBorder="1" applyAlignment="1" applyProtection="1">
      <alignment horizontal="center"/>
    </xf>
    <xf numFmtId="44" fontId="20" fillId="2" borderId="3" xfId="0" applyNumberFormat="1" applyFont="1" applyFill="1" applyBorder="1" applyAlignment="1" applyProtection="1">
      <alignment horizontal="center"/>
    </xf>
    <xf numFmtId="44" fontId="22" fillId="2" borderId="3" xfId="0" applyNumberFormat="1" applyFont="1" applyFill="1" applyBorder="1" applyAlignment="1" applyProtection="1">
      <alignment horizontal="center"/>
    </xf>
    <xf numFmtId="44" fontId="20" fillId="2" borderId="13" xfId="0" applyNumberFormat="1" applyFont="1" applyFill="1" applyBorder="1" applyAlignment="1" applyProtection="1">
      <alignment horizontal="center"/>
    </xf>
    <xf numFmtId="44" fontId="20" fillId="0" borderId="11" xfId="0" applyNumberFormat="1" applyFont="1" applyBorder="1"/>
    <xf numFmtId="44" fontId="20" fillId="2" borderId="9" xfId="0" applyNumberFormat="1" applyFont="1" applyFill="1" applyBorder="1" applyAlignment="1" applyProtection="1">
      <alignment horizontal="center"/>
    </xf>
    <xf numFmtId="44" fontId="16" fillId="2" borderId="3" xfId="0" applyNumberFormat="1" applyFont="1" applyFill="1" applyBorder="1" applyAlignment="1" applyProtection="1">
      <alignment horizontal="center"/>
    </xf>
    <xf numFmtId="44" fontId="20" fillId="2" borderId="11" xfId="0" applyNumberFormat="1" applyFont="1" applyFill="1" applyBorder="1" applyAlignment="1" applyProtection="1">
      <alignment horizontal="center"/>
    </xf>
    <xf numFmtId="0" fontId="20" fillId="0" borderId="3" xfId="0" applyFont="1" applyBorder="1"/>
    <xf numFmtId="14" fontId="20" fillId="2" borderId="2" xfId="0" applyNumberFormat="1" applyFont="1" applyFill="1" applyBorder="1" applyAlignment="1" applyProtection="1">
      <alignment horizontal="center"/>
    </xf>
    <xf numFmtId="0" fontId="25" fillId="0" borderId="0" xfId="0" applyFont="1"/>
    <xf numFmtId="0" fontId="20" fillId="0" borderId="0" xfId="0" applyFont="1"/>
    <xf numFmtId="0" fontId="14" fillId="0" borderId="0" xfId="0" applyFont="1"/>
    <xf numFmtId="0" fontId="9" fillId="0" borderId="0" xfId="0" applyFont="1" applyBorder="1" applyAlignment="1" applyProtection="1">
      <alignment horizontal="right"/>
    </xf>
    <xf numFmtId="164" fontId="0" fillId="0" borderId="0" xfId="0" applyNumberFormat="1"/>
    <xf numFmtId="0" fontId="26" fillId="0" borderId="0" xfId="0" applyFont="1"/>
    <xf numFmtId="0" fontId="27" fillId="0" borderId="0" xfId="0" applyFont="1"/>
    <xf numFmtId="0" fontId="20" fillId="0" borderId="0" xfId="0" applyFont="1" applyFill="1" applyBorder="1" applyProtection="1">
      <protection locked="0"/>
    </xf>
    <xf numFmtId="0" fontId="14" fillId="0" borderId="0" xfId="0" applyFont="1" applyFill="1" applyBorder="1" applyProtection="1">
      <protection locked="0"/>
    </xf>
    <xf numFmtId="0" fontId="20" fillId="2" borderId="46" xfId="0" applyFont="1" applyFill="1" applyBorder="1" applyAlignment="1" applyProtection="1">
      <alignment horizontal="center"/>
      <protection locked="0"/>
    </xf>
    <xf numFmtId="0" fontId="20" fillId="8" borderId="46" xfId="0" applyFont="1" applyFill="1" applyBorder="1" applyAlignment="1" applyProtection="1">
      <alignment horizontal="center"/>
      <protection locked="0"/>
    </xf>
    <xf numFmtId="0" fontId="20" fillId="8" borderId="47" xfId="0" applyFont="1" applyFill="1" applyBorder="1" applyAlignment="1" applyProtection="1">
      <alignment horizontal="center"/>
      <protection locked="0"/>
    </xf>
    <xf numFmtId="0" fontId="20" fillId="2" borderId="49" xfId="0" applyFont="1" applyFill="1" applyBorder="1" applyAlignment="1" applyProtection="1">
      <alignment horizontal="center"/>
      <protection locked="0"/>
    </xf>
    <xf numFmtId="0" fontId="20" fillId="8" borderId="49" xfId="0" applyFont="1" applyFill="1" applyBorder="1" applyAlignment="1" applyProtection="1">
      <alignment horizontal="center"/>
      <protection locked="0"/>
    </xf>
    <xf numFmtId="0" fontId="20" fillId="8" borderId="48" xfId="0" applyFont="1" applyFill="1" applyBorder="1" applyAlignment="1" applyProtection="1">
      <alignment horizontal="center"/>
      <protection locked="0"/>
    </xf>
    <xf numFmtId="0" fontId="27" fillId="0" borderId="5" xfId="0" applyFont="1" applyBorder="1" applyAlignment="1">
      <alignment horizontal="center"/>
    </xf>
    <xf numFmtId="0" fontId="27" fillId="0" borderId="0" xfId="0" applyFont="1" applyBorder="1"/>
    <xf numFmtId="0" fontId="28" fillId="0" borderId="0" xfId="0" applyFont="1" applyBorder="1" applyAlignment="1">
      <alignment horizontal="center"/>
    </xf>
    <xf numFmtId="0" fontId="27" fillId="0" borderId="6" xfId="0" applyFont="1" applyBorder="1"/>
    <xf numFmtId="0" fontId="27" fillId="0" borderId="8" xfId="0" applyFont="1" applyBorder="1"/>
    <xf numFmtId="0" fontId="20" fillId="0" borderId="27" xfId="0" applyFont="1" applyBorder="1" applyAlignment="1">
      <alignment horizontal="right"/>
    </xf>
    <xf numFmtId="0" fontId="27" fillId="0" borderId="21" xfId="0" applyFont="1" applyBorder="1"/>
    <xf numFmtId="0" fontId="27" fillId="0" borderId="23" xfId="0" applyFont="1" applyBorder="1" applyAlignment="1">
      <alignment horizontal="center"/>
    </xf>
    <xf numFmtId="44" fontId="27" fillId="4" borderId="15" xfId="0" applyNumberFormat="1" applyFont="1" applyFill="1" applyBorder="1" applyAlignment="1" applyProtection="1">
      <alignment horizontal="center"/>
    </xf>
    <xf numFmtId="44" fontId="27" fillId="4" borderId="15" xfId="0" applyNumberFormat="1" applyFont="1" applyFill="1" applyBorder="1"/>
    <xf numFmtId="44" fontId="27" fillId="12" borderId="15" xfId="0" applyNumberFormat="1" applyFont="1" applyFill="1" applyBorder="1"/>
    <xf numFmtId="44" fontId="27" fillId="13" borderId="15" xfId="0" applyNumberFormat="1" applyFont="1" applyFill="1" applyBorder="1"/>
    <xf numFmtId="44" fontId="27" fillId="15" borderId="15" xfId="0" applyNumberFormat="1" applyFont="1" applyFill="1" applyBorder="1"/>
    <xf numFmtId="44" fontId="27" fillId="9" borderId="15" xfId="0" applyNumberFormat="1" applyFont="1" applyFill="1" applyBorder="1"/>
    <xf numFmtId="44" fontId="27" fillId="9" borderId="19" xfId="0" applyNumberFormat="1" applyFont="1" applyFill="1" applyBorder="1"/>
    <xf numFmtId="44" fontId="27" fillId="14" borderId="42" xfId="0" applyNumberFormat="1" applyFont="1" applyFill="1" applyBorder="1"/>
    <xf numFmtId="44" fontId="27" fillId="14" borderId="50" xfId="0" applyNumberFormat="1" applyFont="1" applyFill="1" applyBorder="1"/>
    <xf numFmtId="44" fontId="9" fillId="0" borderId="3" xfId="1" applyNumberFormat="1" applyFont="1" applyBorder="1" applyProtection="1">
      <protection locked="0"/>
    </xf>
    <xf numFmtId="0" fontId="15" fillId="2" borderId="6" xfId="0" applyFont="1" applyFill="1" applyBorder="1" applyAlignment="1" applyProtection="1">
      <alignment horizontal="left"/>
      <protection locked="0"/>
    </xf>
    <xf numFmtId="0" fontId="20" fillId="0" borderId="10" xfId="0" applyFont="1" applyBorder="1"/>
    <xf numFmtId="44" fontId="20" fillId="0" borderId="3" xfId="0" applyNumberFormat="1" applyFont="1" applyBorder="1"/>
    <xf numFmtId="44" fontId="20" fillId="2" borderId="3" xfId="0" applyNumberFormat="1" applyFont="1" applyFill="1" applyBorder="1" applyProtection="1"/>
    <xf numFmtId="0" fontId="20" fillId="2" borderId="0" xfId="0" applyFont="1" applyFill="1" applyBorder="1" applyProtection="1"/>
    <xf numFmtId="0" fontId="23" fillId="2" borderId="0" xfId="0" applyFont="1" applyFill="1" applyBorder="1" applyAlignment="1">
      <alignment horizontal="center"/>
    </xf>
    <xf numFmtId="0" fontId="20" fillId="2" borderId="23" xfId="0" applyFont="1" applyFill="1" applyBorder="1" applyProtection="1">
      <protection locked="0"/>
    </xf>
    <xf numFmtId="0" fontId="20" fillId="2" borderId="10" xfId="0" applyFont="1" applyFill="1" applyBorder="1" applyProtection="1"/>
    <xf numFmtId="0" fontId="20" fillId="2" borderId="11" xfId="0" applyFont="1" applyFill="1" applyBorder="1" applyProtection="1"/>
    <xf numFmtId="0" fontId="20" fillId="2" borderId="11" xfId="0" applyFont="1" applyFill="1" applyBorder="1" applyProtection="1">
      <protection locked="0"/>
    </xf>
    <xf numFmtId="0" fontId="20" fillId="2" borderId="6" xfId="0" applyFont="1" applyFill="1" applyBorder="1" applyProtection="1">
      <protection locked="0"/>
    </xf>
    <xf numFmtId="0" fontId="20" fillId="2" borderId="8" xfId="0" applyFont="1" applyFill="1" applyBorder="1" applyProtection="1">
      <protection locked="0"/>
    </xf>
    <xf numFmtId="44" fontId="22" fillId="2" borderId="11" xfId="0" applyNumberFormat="1" applyFont="1" applyFill="1" applyBorder="1" applyAlignment="1" applyProtection="1">
      <alignment horizontal="right"/>
    </xf>
    <xf numFmtId="44" fontId="16" fillId="2" borderId="14" xfId="0" applyNumberFormat="1" applyFont="1" applyFill="1" applyBorder="1" applyAlignment="1" applyProtection="1">
      <alignment horizontal="right"/>
    </xf>
    <xf numFmtId="44" fontId="22" fillId="2" borderId="3" xfId="0" applyNumberFormat="1" applyFont="1" applyFill="1" applyBorder="1" applyAlignment="1" applyProtection="1">
      <alignment horizontal="right"/>
    </xf>
    <xf numFmtId="0" fontId="13" fillId="0" borderId="4" xfId="0" applyFont="1" applyBorder="1"/>
    <xf numFmtId="166" fontId="20" fillId="16" borderId="3" xfId="0" applyNumberFormat="1" applyFont="1" applyFill="1" applyBorder="1" applyAlignment="1" applyProtection="1">
      <alignment horizontal="center"/>
    </xf>
    <xf numFmtId="0" fontId="20" fillId="17" borderId="10" xfId="0" applyFont="1" applyFill="1" applyBorder="1" applyProtection="1"/>
    <xf numFmtId="44" fontId="20" fillId="17" borderId="12" xfId="0" applyNumberFormat="1" applyFont="1" applyFill="1" applyBorder="1" applyAlignment="1" applyProtection="1">
      <alignment horizontal="center"/>
    </xf>
    <xf numFmtId="0" fontId="15" fillId="17" borderId="8" xfId="0" applyFont="1" applyFill="1" applyBorder="1" applyProtection="1">
      <protection locked="0"/>
    </xf>
    <xf numFmtId="0" fontId="15" fillId="17" borderId="9" xfId="0" applyFont="1" applyFill="1" applyBorder="1" applyProtection="1">
      <protection locked="0"/>
    </xf>
    <xf numFmtId="166" fontId="0" fillId="0" borderId="0" xfId="0" applyNumberFormat="1"/>
    <xf numFmtId="44" fontId="13" fillId="0" borderId="0" xfId="0" applyNumberFormat="1" applyFont="1"/>
    <xf numFmtId="0" fontId="15" fillId="7" borderId="15" xfId="0" applyNumberFormat="1" applyFont="1" applyFill="1" applyBorder="1" applyAlignment="1" applyProtection="1">
      <alignment horizontal="center"/>
      <protection locked="0"/>
    </xf>
    <xf numFmtId="167" fontId="20" fillId="2" borderId="46" xfId="0" applyNumberFormat="1" applyFont="1" applyFill="1" applyBorder="1" applyAlignment="1" applyProtection="1">
      <alignment horizontal="center"/>
      <protection locked="0"/>
    </xf>
    <xf numFmtId="167" fontId="20" fillId="8" borderId="46" xfId="0" applyNumberFormat="1" applyFont="1" applyFill="1" applyBorder="1" applyAlignment="1" applyProtection="1">
      <alignment horizontal="center"/>
      <protection locked="0"/>
    </xf>
    <xf numFmtId="167" fontId="20" fillId="8" borderId="47" xfId="0" applyNumberFormat="1" applyFont="1" applyFill="1" applyBorder="1" applyAlignment="1" applyProtection="1">
      <alignment horizontal="center"/>
      <protection locked="0"/>
    </xf>
    <xf numFmtId="167" fontId="27" fillId="0" borderId="0" xfId="0" applyNumberFormat="1" applyFont="1" applyBorder="1"/>
    <xf numFmtId="166" fontId="20" fillId="0" borderId="0" xfId="0" applyNumberFormat="1" applyFont="1" applyBorder="1" applyAlignment="1" applyProtection="1">
      <alignment horizontal="center"/>
    </xf>
    <xf numFmtId="166" fontId="20" fillId="0" borderId="0" xfId="0" applyNumberFormat="1" applyFont="1"/>
    <xf numFmtId="0" fontId="15" fillId="8" borderId="44" xfId="0" applyFont="1" applyFill="1" applyBorder="1" applyAlignment="1" applyProtection="1">
      <alignment horizontal="left"/>
    </xf>
    <xf numFmtId="0" fontId="15" fillId="8" borderId="45" xfId="0" applyFont="1" applyFill="1" applyBorder="1" applyAlignment="1" applyProtection="1">
      <alignment horizontal="left"/>
    </xf>
    <xf numFmtId="0" fontId="9" fillId="0" borderId="0" xfId="0" applyFont="1" applyBorder="1" applyAlignment="1" applyProtection="1">
      <alignment horizontal="right"/>
    </xf>
    <xf numFmtId="0" fontId="9" fillId="0" borderId="18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right"/>
    </xf>
    <xf numFmtId="0" fontId="2" fillId="0" borderId="28" xfId="0" applyFont="1" applyBorder="1" applyAlignment="1" applyProtection="1">
      <alignment horizontal="right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2" fontId="9" fillId="0" borderId="27" xfId="0" applyNumberFormat="1" applyFont="1" applyBorder="1" applyAlignment="1" applyProtection="1">
      <alignment horizontal="right"/>
    </xf>
    <xf numFmtId="2" fontId="9" fillId="0" borderId="0" xfId="0" applyNumberFormat="1" applyFont="1" applyBorder="1" applyAlignment="1" applyProtection="1">
      <alignment horizontal="right"/>
    </xf>
    <xf numFmtId="2" fontId="9" fillId="0" borderId="18" xfId="0" applyNumberFormat="1" applyFont="1" applyBorder="1" applyAlignment="1" applyProtection="1">
      <alignment horizontal="right"/>
    </xf>
    <xf numFmtId="0" fontId="15" fillId="8" borderId="43" xfId="0" applyFont="1" applyFill="1" applyBorder="1" applyAlignment="1" applyProtection="1">
      <alignment horizontal="left"/>
    </xf>
    <xf numFmtId="0" fontId="20" fillId="8" borderId="44" xfId="0" applyFont="1" applyFill="1" applyBorder="1" applyAlignment="1" applyProtection="1">
      <alignment horizontal="left"/>
    </xf>
    <xf numFmtId="0" fontId="15" fillId="0" borderId="0" xfId="0" applyFont="1" applyBorder="1" applyAlignment="1" applyProtection="1">
      <alignment horizontal="left"/>
      <protection locked="0"/>
    </xf>
    <xf numFmtId="0" fontId="15" fillId="0" borderId="23" xfId="0" applyFont="1" applyBorder="1" applyAlignment="1" applyProtection="1">
      <alignment horizontal="left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5" fillId="2" borderId="23" xfId="0" applyFont="1" applyFill="1" applyBorder="1" applyAlignment="1" applyProtection="1">
      <alignment horizontal="left" vertical="center"/>
      <protection locked="0"/>
    </xf>
    <xf numFmtId="0" fontId="9" fillId="2" borderId="6" xfId="0" applyFont="1" applyFill="1" applyBorder="1" applyAlignment="1">
      <alignment horizontal="right"/>
    </xf>
    <xf numFmtId="0" fontId="9" fillId="2" borderId="0" xfId="0" applyFont="1" applyFill="1" applyBorder="1" applyAlignment="1">
      <alignment horizontal="right"/>
    </xf>
    <xf numFmtId="0" fontId="9" fillId="2" borderId="23" xfId="0" applyFont="1" applyFill="1" applyBorder="1" applyAlignment="1">
      <alignment horizontal="right"/>
    </xf>
    <xf numFmtId="0" fontId="9" fillId="2" borderId="0" xfId="0" applyFont="1" applyFill="1" applyBorder="1" applyProtection="1"/>
    <xf numFmtId="0" fontId="9" fillId="2" borderId="23" xfId="0" applyFont="1" applyFill="1" applyBorder="1" applyProtection="1"/>
    <xf numFmtId="0" fontId="20" fillId="2" borderId="0" xfId="0" applyFont="1" applyFill="1" applyBorder="1" applyProtection="1"/>
    <xf numFmtId="0" fontId="20" fillId="2" borderId="23" xfId="0" applyFont="1" applyFill="1" applyBorder="1" applyProtection="1"/>
    <xf numFmtId="0" fontId="19" fillId="2" borderId="4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21" xfId="0" applyFont="1" applyFill="1" applyBorder="1" applyAlignment="1">
      <alignment horizontal="center" vertical="center"/>
    </xf>
    <xf numFmtId="0" fontId="12" fillId="2" borderId="4" xfId="0" applyFont="1" applyFill="1" applyBorder="1" applyAlignment="1" applyProtection="1">
      <alignment horizontal="center"/>
    </xf>
    <xf numFmtId="0" fontId="11" fillId="0" borderId="5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20" fillId="2" borderId="7" xfId="0" applyFont="1" applyFill="1" applyBorder="1" applyAlignment="1" applyProtection="1"/>
    <xf numFmtId="0" fontId="20" fillId="0" borderId="8" xfId="0" applyFont="1" applyBorder="1" applyAlignment="1"/>
    <xf numFmtId="0" fontId="20" fillId="0" borderId="9" xfId="0" applyFont="1" applyBorder="1" applyAlignment="1"/>
    <xf numFmtId="164" fontId="16" fillId="2" borderId="10" xfId="0" applyNumberFormat="1" applyFont="1" applyFill="1" applyBorder="1" applyAlignment="1" applyProtection="1">
      <alignment horizontal="center"/>
    </xf>
    <xf numFmtId="164" fontId="16" fillId="2" borderId="11" xfId="0" applyNumberFormat="1" applyFont="1" applyFill="1" applyBorder="1" applyAlignment="1" applyProtection="1">
      <alignment horizontal="center"/>
    </xf>
    <xf numFmtId="0" fontId="20" fillId="2" borderId="17" xfId="0" applyFont="1" applyFill="1" applyBorder="1" applyAlignment="1"/>
    <xf numFmtId="0" fontId="20" fillId="0" borderId="17" xfId="0" applyFont="1" applyBorder="1" applyAlignment="1"/>
    <xf numFmtId="0" fontId="20" fillId="0" borderId="0" xfId="0" applyFont="1" applyBorder="1" applyAlignment="1"/>
    <xf numFmtId="0" fontId="20" fillId="0" borderId="38" xfId="0" applyFont="1" applyBorder="1" applyAlignment="1"/>
    <xf numFmtId="0" fontId="15" fillId="0" borderId="4" xfId="0" applyFont="1" applyBorder="1" applyProtection="1">
      <protection locked="0"/>
    </xf>
    <xf numFmtId="0" fontId="13" fillId="0" borderId="5" xfId="0" applyFont="1" applyBorder="1" applyProtection="1">
      <protection locked="0"/>
    </xf>
    <xf numFmtId="0" fontId="20" fillId="2" borderId="10" xfId="0" applyFont="1" applyFill="1" applyBorder="1" applyProtection="1"/>
    <xf numFmtId="0" fontId="20" fillId="2" borderId="11" xfId="0" applyFont="1" applyFill="1" applyBorder="1" applyProtection="1"/>
    <xf numFmtId="0" fontId="23" fillId="2" borderId="6" xfId="0" applyFont="1" applyFill="1" applyBorder="1" applyAlignment="1">
      <alignment horizontal="center"/>
    </xf>
    <xf numFmtId="0" fontId="23" fillId="2" borderId="0" xfId="0" applyFont="1" applyFill="1" applyBorder="1" applyAlignment="1">
      <alignment horizontal="center"/>
    </xf>
    <xf numFmtId="0" fontId="23" fillId="2" borderId="23" xfId="0" applyFont="1" applyFill="1" applyBorder="1" applyAlignment="1">
      <alignment horizontal="center"/>
    </xf>
    <xf numFmtId="0" fontId="20" fillId="0" borderId="10" xfId="0" applyFont="1" applyBorder="1"/>
    <xf numFmtId="0" fontId="20" fillId="0" borderId="12" xfId="0" applyFont="1" applyBorder="1"/>
    <xf numFmtId="0" fontId="20" fillId="0" borderId="11" xfId="0" applyFont="1" applyBorder="1"/>
    <xf numFmtId="0" fontId="20" fillId="0" borderId="1" xfId="0" applyFont="1" applyBorder="1" applyAlignment="1" applyProtection="1">
      <alignment horizontal="right"/>
      <protection locked="0"/>
    </xf>
    <xf numFmtId="0" fontId="15" fillId="2" borderId="10" xfId="0" applyFont="1" applyFill="1" applyBorder="1" applyProtection="1">
      <protection locked="0"/>
    </xf>
    <xf numFmtId="0" fontId="15" fillId="2" borderId="11" xfId="0" applyFont="1" applyFill="1" applyBorder="1" applyProtection="1">
      <protection locked="0"/>
    </xf>
    <xf numFmtId="0" fontId="20" fillId="2" borderId="12" xfId="0" applyFont="1" applyFill="1" applyBorder="1" applyProtection="1"/>
    <xf numFmtId="0" fontId="15" fillId="0" borderId="4" xfId="0" applyFont="1" applyBorder="1" applyAlignment="1" applyProtection="1">
      <alignment horizontal="left" vertical="center" wrapText="1"/>
      <protection locked="0"/>
    </xf>
    <xf numFmtId="0" fontId="29" fillId="0" borderId="21" xfId="0" applyFont="1" applyBorder="1" applyAlignment="1" applyProtection="1">
      <alignment horizontal="left" vertical="center" wrapText="1"/>
      <protection locked="0"/>
    </xf>
    <xf numFmtId="0" fontId="29" fillId="0" borderId="7" xfId="0" applyFont="1" applyBorder="1" applyAlignment="1" applyProtection="1">
      <alignment horizontal="left" vertical="center" wrapText="1"/>
      <protection locked="0"/>
    </xf>
    <xf numFmtId="0" fontId="29" fillId="0" borderId="9" xfId="0" applyFont="1" applyBorder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center"/>
    </xf>
    <xf numFmtId="0" fontId="28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7" xfId="0" applyFont="1" applyBorder="1"/>
    <xf numFmtId="0" fontId="27" fillId="0" borderId="8" xfId="0" applyFont="1" applyBorder="1"/>
    <xf numFmtId="0" fontId="28" fillId="0" borderId="0" xfId="0" applyFont="1" applyBorder="1" applyAlignment="1" applyProtection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66BCD0"/>
      <color rgb="FF5FB8CD"/>
      <color rgb="FF53B3C9"/>
      <color rgb="FF4AAEC6"/>
      <color rgb="FF32869A"/>
      <color rgb="FF47ADC5"/>
      <color rgb="FFE0E0E0"/>
      <color rgb="FFE1F9FF"/>
      <color rgb="FFFEF0F2"/>
      <color rgb="FFECF2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C1:X45"/>
  <sheetViews>
    <sheetView showGridLines="0" tabSelected="1" topLeftCell="D2" zoomScale="67" zoomScaleNormal="67" workbookViewId="0">
      <selection activeCell="N38" sqref="N38"/>
    </sheetView>
  </sheetViews>
  <sheetFormatPr defaultRowHeight="15" x14ac:dyDescent="0.25"/>
  <cols>
    <col min="3" max="3" width="9.140625" customWidth="1"/>
    <col min="4" max="4" width="19.7109375" customWidth="1"/>
    <col min="5" max="5" width="22.7109375" customWidth="1"/>
    <col min="6" max="6" width="15.5703125" customWidth="1"/>
    <col min="7" max="7" width="15.42578125" customWidth="1"/>
    <col min="8" max="9" width="14.42578125" customWidth="1"/>
    <col min="10" max="10" width="15.140625" customWidth="1"/>
    <col min="11" max="11" width="15.28515625" customWidth="1"/>
    <col min="12" max="12" width="14.85546875" customWidth="1"/>
    <col min="13" max="13" width="14.7109375" customWidth="1"/>
    <col min="14" max="14" width="20" customWidth="1"/>
    <col min="18" max="18" width="21.5703125" customWidth="1"/>
    <col min="19" max="19" width="13.140625" bestFit="1" customWidth="1"/>
    <col min="22" max="22" width="15.7109375" customWidth="1"/>
    <col min="23" max="23" width="13.7109375" customWidth="1"/>
  </cols>
  <sheetData>
    <row r="1" spans="3:24" ht="15.75" thickBot="1" x14ac:dyDescent="0.3"/>
    <row r="2" spans="3:24" ht="15.75" thickTop="1" x14ac:dyDescent="0.25"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</row>
    <row r="3" spans="3:24" ht="23.1" customHeight="1" x14ac:dyDescent="0.4">
      <c r="C3" s="10"/>
      <c r="D3" s="217" t="s">
        <v>61</v>
      </c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11"/>
    </row>
    <row r="4" spans="3:24" ht="15.75" thickBot="1" x14ac:dyDescent="0.3">
      <c r="C4" s="10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1"/>
    </row>
    <row r="5" spans="3:24" ht="18.75" thickBot="1" x14ac:dyDescent="0.3">
      <c r="C5" s="10"/>
      <c r="D5" s="215" t="s">
        <v>37</v>
      </c>
      <c r="E5" s="215"/>
      <c r="F5" s="2">
        <v>43586</v>
      </c>
      <c r="G5" s="52" t="s">
        <v>125</v>
      </c>
      <c r="H5" s="13"/>
      <c r="I5" s="13"/>
      <c r="J5" s="13"/>
      <c r="K5" s="13"/>
      <c r="L5" s="13"/>
      <c r="M5" s="13"/>
      <c r="N5" s="13"/>
      <c r="O5" s="11"/>
    </row>
    <row r="6" spans="3:24" ht="18.75" thickBot="1" x14ac:dyDescent="0.3">
      <c r="C6" s="10"/>
      <c r="D6" s="14"/>
      <c r="E6" s="15"/>
      <c r="F6" s="14"/>
      <c r="G6" s="13"/>
      <c r="H6" s="13"/>
      <c r="I6" s="13"/>
      <c r="J6" s="13"/>
      <c r="K6" s="13"/>
      <c r="L6" s="13"/>
      <c r="M6" s="13"/>
      <c r="N6" s="13"/>
      <c r="O6" s="11"/>
    </row>
    <row r="7" spans="3:24" ht="16.5" x14ac:dyDescent="0.25">
      <c r="C7" s="10"/>
      <c r="D7" s="39" t="s">
        <v>36</v>
      </c>
      <c r="E7" s="40" t="s">
        <v>35</v>
      </c>
      <c r="F7" s="41" t="s">
        <v>34</v>
      </c>
      <c r="G7" s="41" t="s">
        <v>33</v>
      </c>
      <c r="H7" s="41" t="s">
        <v>32</v>
      </c>
      <c r="I7" s="41" t="s">
        <v>31</v>
      </c>
      <c r="J7" s="42" t="s">
        <v>30</v>
      </c>
      <c r="K7" s="42" t="s">
        <v>77</v>
      </c>
      <c r="L7" s="42" t="s">
        <v>78</v>
      </c>
      <c r="M7" s="41" t="s">
        <v>83</v>
      </c>
      <c r="N7" s="43" t="s">
        <v>29</v>
      </c>
      <c r="O7" s="11"/>
    </row>
    <row r="8" spans="3:24" ht="16.5" customHeight="1" x14ac:dyDescent="0.25">
      <c r="C8" s="10"/>
      <c r="D8" s="44"/>
      <c r="E8" s="45"/>
      <c r="F8" s="46" t="s">
        <v>38</v>
      </c>
      <c r="G8" s="46" t="s">
        <v>28</v>
      </c>
      <c r="H8" s="46" t="s">
        <v>2</v>
      </c>
      <c r="I8" s="46" t="s">
        <v>3</v>
      </c>
      <c r="J8" s="46" t="s">
        <v>81</v>
      </c>
      <c r="K8" s="46" t="s">
        <v>79</v>
      </c>
      <c r="L8" s="46" t="s">
        <v>27</v>
      </c>
      <c r="M8" s="46" t="s">
        <v>84</v>
      </c>
      <c r="N8" s="47"/>
      <c r="O8" s="11"/>
    </row>
    <row r="9" spans="3:24" ht="8.1" customHeight="1" x14ac:dyDescent="0.25">
      <c r="C9" s="10"/>
      <c r="D9" s="48"/>
      <c r="E9" s="49"/>
      <c r="F9" s="50"/>
      <c r="G9" s="50"/>
      <c r="H9" s="50"/>
      <c r="I9" s="50"/>
      <c r="J9" s="50"/>
      <c r="K9" s="50"/>
      <c r="L9" s="50"/>
      <c r="M9" s="50"/>
      <c r="N9" s="51"/>
      <c r="O9" s="11"/>
    </row>
    <row r="10" spans="3:24" ht="20.100000000000001" customHeight="1" x14ac:dyDescent="0.25">
      <c r="C10" s="10"/>
      <c r="D10" s="115">
        <f>F5-6</f>
        <v>43580</v>
      </c>
      <c r="E10" s="204" t="s">
        <v>124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7"/>
      <c r="N10" s="92">
        <f t="shared" ref="N10:N16" si="0">SUM(F10:L10)-M10</f>
        <v>0</v>
      </c>
      <c r="O10" s="16"/>
      <c r="P10" s="6"/>
    </row>
    <row r="11" spans="3:24" s="101" customFormat="1" ht="20.100000000000001" customHeight="1" x14ac:dyDescent="0.25">
      <c r="C11" s="102"/>
      <c r="D11" s="104">
        <f>F5-5</f>
        <v>43581</v>
      </c>
      <c r="E11" s="204" t="s">
        <v>124</v>
      </c>
      <c r="F11" s="105">
        <v>0</v>
      </c>
      <c r="G11" s="105">
        <v>0</v>
      </c>
      <c r="H11" s="105">
        <v>0</v>
      </c>
      <c r="I11" s="105">
        <v>0</v>
      </c>
      <c r="J11" s="105">
        <v>0</v>
      </c>
      <c r="K11" s="105">
        <v>0</v>
      </c>
      <c r="L11" s="105">
        <v>0</v>
      </c>
      <c r="M11" s="114">
        <v>0</v>
      </c>
      <c r="N11" s="92">
        <f t="shared" si="0"/>
        <v>0</v>
      </c>
      <c r="O11" s="106"/>
      <c r="P11" s="107"/>
    </row>
    <row r="12" spans="3:24" ht="20.100000000000001" customHeight="1" x14ac:dyDescent="0.25">
      <c r="C12" s="10"/>
      <c r="D12" s="115">
        <f>F5-4</f>
        <v>43582</v>
      </c>
      <c r="E12" s="204" t="s">
        <v>124</v>
      </c>
      <c r="F12" s="118">
        <v>0</v>
      </c>
      <c r="G12" s="118">
        <v>0</v>
      </c>
      <c r="H12" s="118">
        <v>0</v>
      </c>
      <c r="I12" s="118">
        <v>0</v>
      </c>
      <c r="J12" s="118">
        <v>0</v>
      </c>
      <c r="K12" s="119">
        <v>0</v>
      </c>
      <c r="L12" s="118">
        <v>0</v>
      </c>
      <c r="M12" s="117">
        <v>0</v>
      </c>
      <c r="N12" s="92">
        <f t="shared" si="0"/>
        <v>0</v>
      </c>
      <c r="O12" s="16"/>
      <c r="P12" s="6"/>
    </row>
    <row r="13" spans="3:24" s="101" customFormat="1" ht="20.100000000000001" customHeight="1" x14ac:dyDescent="0.25">
      <c r="C13" s="102"/>
      <c r="D13" s="104">
        <f>F5-3</f>
        <v>43583</v>
      </c>
      <c r="E13" s="204" t="s">
        <v>124</v>
      </c>
      <c r="F13" s="108">
        <v>0</v>
      </c>
      <c r="G13" s="108">
        <v>0</v>
      </c>
      <c r="H13" s="108">
        <v>0</v>
      </c>
      <c r="I13" s="108">
        <v>0</v>
      </c>
      <c r="J13" s="108">
        <v>0</v>
      </c>
      <c r="K13" s="109">
        <v>0</v>
      </c>
      <c r="L13" s="108">
        <v>0</v>
      </c>
      <c r="M13" s="114">
        <v>0</v>
      </c>
      <c r="N13" s="92">
        <f t="shared" si="0"/>
        <v>0</v>
      </c>
      <c r="O13" s="106"/>
      <c r="P13" s="107"/>
    </row>
    <row r="14" spans="3:24" ht="20.100000000000001" customHeight="1" x14ac:dyDescent="0.25">
      <c r="C14" s="10"/>
      <c r="D14" s="115">
        <f>F5-2</f>
        <v>43584</v>
      </c>
      <c r="E14" s="204" t="s">
        <v>124</v>
      </c>
      <c r="F14" s="118">
        <v>0</v>
      </c>
      <c r="G14" s="118">
        <v>0</v>
      </c>
      <c r="H14" s="118">
        <v>0</v>
      </c>
      <c r="I14" s="118">
        <v>0</v>
      </c>
      <c r="J14" s="118">
        <v>0</v>
      </c>
      <c r="K14" s="119">
        <v>0</v>
      </c>
      <c r="L14" s="118">
        <v>0</v>
      </c>
      <c r="M14" s="117">
        <v>0</v>
      </c>
      <c r="N14" s="92">
        <f t="shared" si="0"/>
        <v>0</v>
      </c>
      <c r="O14" s="16"/>
      <c r="P14" s="6"/>
    </row>
    <row r="15" spans="3:24" s="101" customFormat="1" ht="20.100000000000001" customHeight="1" x14ac:dyDescent="0.25">
      <c r="C15" s="102"/>
      <c r="D15" s="104">
        <f>F5-1</f>
        <v>43585</v>
      </c>
      <c r="E15" s="204" t="s">
        <v>124</v>
      </c>
      <c r="F15" s="108">
        <v>0</v>
      </c>
      <c r="G15" s="108">
        <v>0</v>
      </c>
      <c r="H15" s="108">
        <v>0</v>
      </c>
      <c r="I15" s="108">
        <v>0</v>
      </c>
      <c r="J15" s="108">
        <v>0</v>
      </c>
      <c r="K15" s="109">
        <v>0</v>
      </c>
      <c r="L15" s="108">
        <v>0</v>
      </c>
      <c r="M15" s="114">
        <v>0</v>
      </c>
      <c r="N15" s="92">
        <f t="shared" si="0"/>
        <v>0</v>
      </c>
      <c r="O15" s="110"/>
    </row>
    <row r="16" spans="3:24" ht="20.100000000000001" customHeight="1" thickBot="1" x14ac:dyDescent="0.3">
      <c r="C16" s="10"/>
      <c r="D16" s="120">
        <f>F5</f>
        <v>43586</v>
      </c>
      <c r="E16" s="204" t="s">
        <v>124</v>
      </c>
      <c r="F16" s="121">
        <v>0</v>
      </c>
      <c r="G16" s="121">
        <v>0</v>
      </c>
      <c r="H16" s="121">
        <v>0</v>
      </c>
      <c r="I16" s="121">
        <v>0</v>
      </c>
      <c r="J16" s="121">
        <v>0</v>
      </c>
      <c r="K16" s="122">
        <v>0</v>
      </c>
      <c r="L16" s="121">
        <v>0</v>
      </c>
      <c r="M16" s="123">
        <v>0</v>
      </c>
      <c r="N16" s="92">
        <f t="shared" si="0"/>
        <v>0</v>
      </c>
      <c r="O16" s="11"/>
      <c r="Q16" s="202"/>
      <c r="R16" s="202" t="s">
        <v>93</v>
      </c>
      <c r="S16" s="202"/>
      <c r="T16" s="202"/>
      <c r="U16" s="202"/>
      <c r="V16" s="202" t="s">
        <v>94</v>
      </c>
      <c r="W16" s="202"/>
      <c r="X16" s="202"/>
    </row>
    <row r="17" spans="3:24" ht="18" customHeight="1" thickBot="1" x14ac:dyDescent="0.35">
      <c r="C17" s="10"/>
      <c r="D17" s="94"/>
      <c r="E17" s="94"/>
      <c r="F17" s="94"/>
      <c r="G17" s="94"/>
      <c r="H17" s="94"/>
      <c r="I17" s="94"/>
      <c r="J17" s="94"/>
      <c r="K17" s="94"/>
      <c r="L17" s="95"/>
      <c r="M17" s="94"/>
      <c r="N17" s="93"/>
      <c r="O17" s="11"/>
      <c r="Q17" s="202"/>
      <c r="R17" s="202" t="s">
        <v>105</v>
      </c>
      <c r="S17" s="202" t="s">
        <v>106</v>
      </c>
      <c r="T17" s="202"/>
      <c r="U17" s="202"/>
      <c r="V17" s="202" t="s">
        <v>105</v>
      </c>
      <c r="W17" s="202" t="s">
        <v>106</v>
      </c>
      <c r="X17" s="202"/>
    </row>
    <row r="18" spans="3:24" ht="18" customHeight="1" x14ac:dyDescent="0.3">
      <c r="C18" s="10"/>
      <c r="D18" s="223" t="s">
        <v>90</v>
      </c>
      <c r="E18" s="224"/>
      <c r="F18" s="211" t="s">
        <v>85</v>
      </c>
      <c r="G18" s="211"/>
      <c r="H18" s="211"/>
      <c r="I18" s="211"/>
      <c r="J18" s="211"/>
      <c r="K18" s="211"/>
      <c r="L18" s="212"/>
      <c r="M18" s="129"/>
      <c r="N18" s="93"/>
      <c r="O18" s="11"/>
      <c r="Q18" s="202" t="s">
        <v>101</v>
      </c>
      <c r="R18" s="209" t="b">
        <f>IF(F19="Yes",ROUND((F24/(1+E19)),2))</f>
        <v>0</v>
      </c>
      <c r="S18" s="210">
        <f>IF(R18=FALSE,0,(F24-R18))</f>
        <v>0</v>
      </c>
      <c r="T18" s="202"/>
      <c r="U18" s="202" t="s">
        <v>101</v>
      </c>
      <c r="V18" s="209" t="b">
        <f>IF(F20="Yes",ROUND((F24/(1+E20)),2))</f>
        <v>0</v>
      </c>
      <c r="W18" s="210">
        <f>IF(V18=FALSE,0,(F24-V18))</f>
        <v>0</v>
      </c>
      <c r="X18" s="202"/>
    </row>
    <row r="19" spans="3:24" ht="18" customHeight="1" x14ac:dyDescent="0.25">
      <c r="C19" s="168" t="s">
        <v>110</v>
      </c>
      <c r="D19" s="181" t="s">
        <v>115</v>
      </c>
      <c r="E19" s="205">
        <v>0</v>
      </c>
      <c r="F19" s="157" t="s">
        <v>82</v>
      </c>
      <c r="G19" s="157" t="s">
        <v>82</v>
      </c>
      <c r="H19" s="157" t="s">
        <v>82</v>
      </c>
      <c r="I19" s="157" t="s">
        <v>82</v>
      </c>
      <c r="J19" s="157" t="s">
        <v>82</v>
      </c>
      <c r="K19" s="157" t="s">
        <v>82</v>
      </c>
      <c r="L19" s="160" t="s">
        <v>82</v>
      </c>
      <c r="M19" s="103"/>
      <c r="N19" s="93"/>
      <c r="O19" s="11"/>
      <c r="Q19" s="202" t="s">
        <v>99</v>
      </c>
      <c r="R19" s="209" t="b">
        <f>IF(G19="Yes",ROUND((G24/(1+E19)),2))</f>
        <v>0</v>
      </c>
      <c r="S19" s="210">
        <f>IF(R19=FALSE,0,(G24-R19))</f>
        <v>0</v>
      </c>
      <c r="T19" s="202"/>
      <c r="U19" s="202" t="s">
        <v>99</v>
      </c>
      <c r="V19" s="209" t="b">
        <f>IF(G20="Yes",ROUND((G24/(1+E20)),2))</f>
        <v>0</v>
      </c>
      <c r="W19" s="210">
        <f>IF(V19=FALSE,0,(G24-V19))</f>
        <v>0</v>
      </c>
      <c r="X19" s="202"/>
    </row>
    <row r="20" spans="3:24" ht="18" customHeight="1" x14ac:dyDescent="0.25">
      <c r="C20" s="168" t="s">
        <v>111</v>
      </c>
      <c r="D20" s="181" t="s">
        <v>115</v>
      </c>
      <c r="E20" s="206">
        <v>0</v>
      </c>
      <c r="F20" s="158" t="s">
        <v>82</v>
      </c>
      <c r="G20" s="158" t="s">
        <v>82</v>
      </c>
      <c r="H20" s="158" t="s">
        <v>82</v>
      </c>
      <c r="I20" s="158" t="s">
        <v>82</v>
      </c>
      <c r="J20" s="158" t="s">
        <v>82</v>
      </c>
      <c r="K20" s="158" t="s">
        <v>82</v>
      </c>
      <c r="L20" s="161" t="s">
        <v>82</v>
      </c>
      <c r="M20" s="155"/>
      <c r="N20" s="93"/>
      <c r="O20" s="11"/>
      <c r="Q20" s="202" t="s">
        <v>100</v>
      </c>
      <c r="R20" s="209" t="b">
        <f>IF(H19="Yes",ROUND((H24/(1+E19)),2))</f>
        <v>0</v>
      </c>
      <c r="S20" s="210">
        <f>IF(R20=FALSE,0,(H24-R20))</f>
        <v>0</v>
      </c>
      <c r="T20" s="202"/>
      <c r="U20" s="202" t="s">
        <v>100</v>
      </c>
      <c r="V20" s="209" t="b">
        <f>IF(H20="Yes",ROUND((H24/(1+E20)),2))</f>
        <v>0</v>
      </c>
      <c r="W20" s="210">
        <f>IF(V20=FALSE,0,(H24-V20))</f>
        <v>0</v>
      </c>
      <c r="X20" s="202"/>
    </row>
    <row r="21" spans="3:24" ht="18" customHeight="1" x14ac:dyDescent="0.25">
      <c r="C21" s="168" t="s">
        <v>112</v>
      </c>
      <c r="D21" s="181" t="s">
        <v>115</v>
      </c>
      <c r="E21" s="205">
        <v>0</v>
      </c>
      <c r="F21" s="157" t="s">
        <v>82</v>
      </c>
      <c r="G21" s="157" t="s">
        <v>82</v>
      </c>
      <c r="H21" s="157" t="s">
        <v>82</v>
      </c>
      <c r="I21" s="157" t="s">
        <v>82</v>
      </c>
      <c r="J21" s="157" t="s">
        <v>82</v>
      </c>
      <c r="K21" s="157" t="s">
        <v>82</v>
      </c>
      <c r="L21" s="160" t="s">
        <v>82</v>
      </c>
      <c r="M21" s="103"/>
      <c r="N21" s="93"/>
      <c r="O21" s="11"/>
      <c r="Q21" s="202" t="s">
        <v>102</v>
      </c>
      <c r="R21" s="209" t="b">
        <f>IF(I19="Yes",ROUND((I24/(1+E19)),2))</f>
        <v>0</v>
      </c>
      <c r="S21" s="210">
        <f>IF(R21=FALSE,0,(I24-R21))</f>
        <v>0</v>
      </c>
      <c r="T21" s="202"/>
      <c r="U21" s="202" t="s">
        <v>102</v>
      </c>
      <c r="V21" s="209" t="b">
        <f>IF(I20="Yes",ROUND((I24/(1+E20)),2))</f>
        <v>0</v>
      </c>
      <c r="W21" s="210">
        <f>IF(V21=FALSE,0,(I24-V21))</f>
        <v>0</v>
      </c>
      <c r="X21" s="202"/>
    </row>
    <row r="22" spans="3:24" ht="18" customHeight="1" thickBot="1" x14ac:dyDescent="0.35">
      <c r="C22" s="168" t="s">
        <v>113</v>
      </c>
      <c r="D22" s="181" t="s">
        <v>115</v>
      </c>
      <c r="E22" s="207">
        <v>0</v>
      </c>
      <c r="F22" s="159" t="s">
        <v>82</v>
      </c>
      <c r="G22" s="159" t="s">
        <v>82</v>
      </c>
      <c r="H22" s="159" t="s">
        <v>82</v>
      </c>
      <c r="I22" s="159" t="s">
        <v>82</v>
      </c>
      <c r="J22" s="159" t="s">
        <v>82</v>
      </c>
      <c r="K22" s="159" t="s">
        <v>82</v>
      </c>
      <c r="L22" s="162" t="s">
        <v>82</v>
      </c>
      <c r="M22" s="156"/>
      <c r="N22" s="93"/>
      <c r="O22" s="11"/>
      <c r="Q22" s="202" t="s">
        <v>103</v>
      </c>
      <c r="R22" s="209" t="b">
        <f>IF(J19="Yes",ROUND((J24/(1+E19)),2))</f>
        <v>0</v>
      </c>
      <c r="S22" s="210">
        <f>IF(R22=FALSE,0,(J24-R22))</f>
        <v>0</v>
      </c>
      <c r="T22" s="202"/>
      <c r="U22" s="202" t="s">
        <v>103</v>
      </c>
      <c r="V22" s="209" t="b">
        <f>IF(J20="Yes",ROUND((J24/(1+E20)),2))</f>
        <v>0</v>
      </c>
      <c r="W22" s="210">
        <f>IF(V22=FALSE,0,(J24-V22))</f>
        <v>0</v>
      </c>
      <c r="X22" s="202"/>
    </row>
    <row r="23" spans="3:24" ht="18" customHeight="1" x14ac:dyDescent="0.3">
      <c r="C23" s="10"/>
      <c r="D23" s="76"/>
      <c r="E23" s="59"/>
      <c r="F23" s="135"/>
      <c r="G23" s="135"/>
      <c r="H23" s="135"/>
      <c r="I23" s="135"/>
      <c r="J23" s="135"/>
      <c r="K23" s="135"/>
      <c r="L23" s="135"/>
      <c r="M23" s="103"/>
      <c r="N23" s="93"/>
      <c r="O23" s="11"/>
      <c r="Q23" s="202" t="s">
        <v>77</v>
      </c>
      <c r="R23" s="209" t="b">
        <f>IF(K19="Yes",ROUND((K24/(1+E19)),2))</f>
        <v>0</v>
      </c>
      <c r="S23" s="210">
        <f>IF(R23=FALSE,0,(K24-R23))</f>
        <v>0</v>
      </c>
      <c r="T23" s="202"/>
      <c r="U23" s="202" t="s">
        <v>77</v>
      </c>
      <c r="V23" s="209" t="b">
        <f>IF(K20="Yes",ROUND((K24/(1+E20)),2))</f>
        <v>0</v>
      </c>
      <c r="W23" s="210">
        <f>IF(V23=FALSE,0,(K24-V23))</f>
        <v>0</v>
      </c>
      <c r="X23" s="202"/>
    </row>
    <row r="24" spans="3:24" ht="18" customHeight="1" x14ac:dyDescent="0.25">
      <c r="C24" s="136"/>
      <c r="D24" s="111"/>
      <c r="E24" s="132" t="s">
        <v>26</v>
      </c>
      <c r="F24" s="127">
        <f t="shared" ref="F24:M24" si="1">SUM(F10:F16)</f>
        <v>0</v>
      </c>
      <c r="G24" s="127">
        <f t="shared" si="1"/>
        <v>0</v>
      </c>
      <c r="H24" s="127">
        <f t="shared" si="1"/>
        <v>0</v>
      </c>
      <c r="I24" s="127">
        <f t="shared" si="1"/>
        <v>0</v>
      </c>
      <c r="J24" s="127">
        <f t="shared" si="1"/>
        <v>0</v>
      </c>
      <c r="K24" s="127">
        <f t="shared" si="1"/>
        <v>0</v>
      </c>
      <c r="L24" s="127">
        <f t="shared" si="1"/>
        <v>0</v>
      </c>
      <c r="M24" s="128">
        <f t="shared" si="1"/>
        <v>0</v>
      </c>
      <c r="N24" s="37">
        <f>SUM(N10:N16)</f>
        <v>0</v>
      </c>
      <c r="O24" s="11"/>
      <c r="Q24" s="202" t="s">
        <v>104</v>
      </c>
      <c r="R24" s="209" t="b">
        <f>IF(L19="Yes",ROUND((L24/(1+E19)),2))</f>
        <v>0</v>
      </c>
      <c r="S24" s="210">
        <f>IF(R24=FALSE,0,(L24-R24))</f>
        <v>0</v>
      </c>
      <c r="T24" s="202"/>
      <c r="U24" s="202" t="s">
        <v>104</v>
      </c>
      <c r="V24" s="209" t="b">
        <f>IF(L20="Yes",ROUND((L24/(1+E20)),2))</f>
        <v>0</v>
      </c>
      <c r="W24" s="210">
        <f>IF(V24=FALSE,0,(L24-V24))</f>
        <v>0</v>
      </c>
      <c r="X24" s="202"/>
    </row>
    <row r="25" spans="3:24" ht="18" customHeight="1" x14ac:dyDescent="0.25">
      <c r="C25" s="136"/>
      <c r="D25" s="111"/>
      <c r="E25" s="137" t="s">
        <v>88</v>
      </c>
      <c r="F25" s="134">
        <f>S38</f>
        <v>0</v>
      </c>
      <c r="G25" s="134">
        <f>S39</f>
        <v>0</v>
      </c>
      <c r="H25" s="134">
        <f>S40</f>
        <v>0</v>
      </c>
      <c r="I25" s="134">
        <f>S41</f>
        <v>0</v>
      </c>
      <c r="J25" s="134">
        <f>S42</f>
        <v>0</v>
      </c>
      <c r="K25" s="134">
        <f>S43</f>
        <v>0</v>
      </c>
      <c r="L25" s="134">
        <f>S44</f>
        <v>0</v>
      </c>
      <c r="M25" s="130" t="s">
        <v>86</v>
      </c>
      <c r="N25" s="124">
        <f>SUM(F25:L25)</f>
        <v>0</v>
      </c>
      <c r="O25" s="11"/>
      <c r="Q25" s="202"/>
      <c r="R25" s="202"/>
      <c r="S25" s="202"/>
      <c r="T25" s="202"/>
      <c r="U25" s="202"/>
      <c r="V25" s="202"/>
      <c r="W25" s="202"/>
      <c r="X25" s="202"/>
    </row>
    <row r="26" spans="3:24" ht="16.5" x14ac:dyDescent="0.25">
      <c r="C26" s="136"/>
      <c r="D26" s="213" t="s">
        <v>92</v>
      </c>
      <c r="E26" s="214"/>
      <c r="F26" s="125">
        <f t="shared" ref="F26:L26" si="2">F24-F25</f>
        <v>0</v>
      </c>
      <c r="G26" s="125">
        <f t="shared" si="2"/>
        <v>0</v>
      </c>
      <c r="H26" s="125">
        <f t="shared" si="2"/>
        <v>0</v>
      </c>
      <c r="I26" s="125">
        <f t="shared" si="2"/>
        <v>0</v>
      </c>
      <c r="J26" s="125">
        <f t="shared" si="2"/>
        <v>0</v>
      </c>
      <c r="K26" s="125">
        <f t="shared" si="2"/>
        <v>0</v>
      </c>
      <c r="L26" s="125">
        <f t="shared" si="2"/>
        <v>0</v>
      </c>
      <c r="M26" s="131" t="s">
        <v>86</v>
      </c>
      <c r="N26" s="126">
        <f>SUM(F26:L26)</f>
        <v>0</v>
      </c>
      <c r="O26" s="11"/>
      <c r="Q26" s="202"/>
      <c r="R26" s="202" t="s">
        <v>95</v>
      </c>
      <c r="S26" s="202"/>
      <c r="T26" s="202"/>
      <c r="U26" s="202"/>
      <c r="V26" s="202" t="s">
        <v>96</v>
      </c>
      <c r="W26" s="202"/>
      <c r="X26" s="202"/>
    </row>
    <row r="27" spans="3:24" ht="16.5" x14ac:dyDescent="0.25">
      <c r="C27" s="220" t="s">
        <v>62</v>
      </c>
      <c r="D27" s="221"/>
      <c r="E27" s="222"/>
      <c r="F27" s="38">
        <v>4230</v>
      </c>
      <c r="G27" s="38">
        <v>4231</v>
      </c>
      <c r="H27" s="38">
        <v>4235</v>
      </c>
      <c r="I27" s="38">
        <v>4240</v>
      </c>
      <c r="J27" s="38">
        <v>4255</v>
      </c>
      <c r="K27" s="38"/>
      <c r="L27" s="38">
        <v>4245</v>
      </c>
      <c r="M27" s="113"/>
      <c r="N27" s="112"/>
      <c r="O27" s="11"/>
      <c r="Q27" s="202"/>
      <c r="R27" s="202" t="s">
        <v>105</v>
      </c>
      <c r="S27" s="202" t="s">
        <v>106</v>
      </c>
      <c r="T27" s="202"/>
      <c r="U27" s="202"/>
      <c r="V27" s="202" t="s">
        <v>105</v>
      </c>
      <c r="W27" s="202" t="s">
        <v>106</v>
      </c>
      <c r="X27" s="202"/>
    </row>
    <row r="28" spans="3:24" ht="18" x14ac:dyDescent="0.25">
      <c r="C28" s="10"/>
      <c r="D28" s="25"/>
      <c r="E28" s="25"/>
      <c r="F28" s="25"/>
      <c r="G28" s="26"/>
      <c r="H28" s="26"/>
      <c r="I28" s="26"/>
      <c r="J28" s="26"/>
      <c r="K28" s="26"/>
      <c r="L28" s="26"/>
      <c r="M28" s="26"/>
      <c r="N28" s="27"/>
      <c r="O28" s="11"/>
      <c r="Q28" s="202" t="s">
        <v>101</v>
      </c>
      <c r="R28" s="209" t="b">
        <f>IF(F21="Yes",ROUND((F24/(1+E21)),2))</f>
        <v>0</v>
      </c>
      <c r="S28" s="210">
        <f>IF(R28=FALSE,0,(F24-R28))</f>
        <v>0</v>
      </c>
      <c r="T28" s="202"/>
      <c r="U28" s="202" t="s">
        <v>101</v>
      </c>
      <c r="V28" s="209" t="b">
        <f>IF(F22="Yes",ROUND((F24/(1+E22)),2))</f>
        <v>0</v>
      </c>
      <c r="W28" s="210">
        <f>IF(V28=FALSE,0,(F24-V28))</f>
        <v>0</v>
      </c>
      <c r="X28" s="202"/>
    </row>
    <row r="29" spans="3:24" ht="18" x14ac:dyDescent="0.25">
      <c r="C29" s="10"/>
      <c r="D29" s="219" t="s">
        <v>74</v>
      </c>
      <c r="E29" s="219"/>
      <c r="F29" s="219"/>
      <c r="G29" s="219"/>
      <c r="H29" s="219"/>
      <c r="I29" s="219"/>
      <c r="J29" s="219"/>
      <c r="K29" s="219"/>
      <c r="L29" s="219"/>
      <c r="M29" s="219"/>
      <c r="N29" s="219"/>
      <c r="O29" s="89"/>
      <c r="Q29" s="202" t="s">
        <v>99</v>
      </c>
      <c r="R29" s="209" t="b">
        <f>IF(G21="Yes",ROUND((G24/(1+E21)),2))</f>
        <v>0</v>
      </c>
      <c r="S29" s="210">
        <f>IF(R29=FALSE,0,(G24-R29))</f>
        <v>0</v>
      </c>
      <c r="T29" s="202"/>
      <c r="U29" s="202" t="s">
        <v>99</v>
      </c>
      <c r="V29" s="209" t="b">
        <f>IF(G22="Yes",ROUND((G24/(1+E22)),2))</f>
        <v>0</v>
      </c>
      <c r="W29" s="210">
        <f>IF(V29=FALSE,0,(G24-V29))</f>
        <v>0</v>
      </c>
      <c r="X29" s="202"/>
    </row>
    <row r="30" spans="3:24" ht="18.75" thickBot="1" x14ac:dyDescent="0.3">
      <c r="C30" s="10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89"/>
      <c r="Q30" s="202" t="s">
        <v>100</v>
      </c>
      <c r="R30" s="209" t="b">
        <f>IF(H21="Yes",ROUND((H24/(1+E21)),2))</f>
        <v>0</v>
      </c>
      <c r="S30" s="210">
        <f>IF(R30=FALSE,0,(H24-R30))</f>
        <v>0</v>
      </c>
      <c r="T30" s="202"/>
      <c r="U30" s="202" t="s">
        <v>100</v>
      </c>
      <c r="V30" s="209" t="b">
        <f>IF(H22="Yes",ROUND((H24/(1+E22)),2))</f>
        <v>0</v>
      </c>
      <c r="W30" s="210">
        <f>IF(V30=FALSE,0,(H24-V30))</f>
        <v>0</v>
      </c>
      <c r="X30" s="202"/>
    </row>
    <row r="31" spans="3:24" ht="18.75" thickBot="1" x14ac:dyDescent="0.3">
      <c r="C31" s="10"/>
      <c r="D31" s="17"/>
      <c r="E31" s="18"/>
      <c r="F31" s="17"/>
      <c r="G31" s="213" t="s">
        <v>60</v>
      </c>
      <c r="H31" s="213"/>
      <c r="I31" s="213"/>
      <c r="J31" s="213"/>
      <c r="K31" s="213"/>
      <c r="L31" s="213"/>
      <c r="M31" s="213"/>
      <c r="N31" s="23">
        <v>0</v>
      </c>
      <c r="O31" s="11"/>
      <c r="Q31" s="202" t="s">
        <v>102</v>
      </c>
      <c r="R31" s="209" t="b">
        <f>IF(I21="Yes",ROUND((I24/(1+E21)),2))</f>
        <v>0</v>
      </c>
      <c r="S31" s="210">
        <f>IF(R31=FALSE,0,(I24-R31))</f>
        <v>0</v>
      </c>
      <c r="T31" s="202"/>
      <c r="U31" s="202" t="s">
        <v>102</v>
      </c>
      <c r="V31" s="209" t="b">
        <f>IF(I22="Yes",ROUND((I24/(1+E22)),2))</f>
        <v>0</v>
      </c>
      <c r="W31" s="210">
        <f>IF(V31=FALSE,0,(I24-V31))</f>
        <v>0</v>
      </c>
      <c r="X31" s="202"/>
    </row>
    <row r="32" spans="3:24" ht="18.75" thickBot="1" x14ac:dyDescent="0.3">
      <c r="C32" s="10"/>
      <c r="D32" s="17"/>
      <c r="E32" s="19"/>
      <c r="F32" s="17"/>
      <c r="G32" s="213" t="s">
        <v>18</v>
      </c>
      <c r="H32" s="213"/>
      <c r="I32" s="213"/>
      <c r="J32" s="213"/>
      <c r="K32" s="213"/>
      <c r="L32" s="213"/>
      <c r="M32" s="213"/>
      <c r="N32" s="24">
        <v>0</v>
      </c>
      <c r="O32" s="11"/>
      <c r="Q32" s="202" t="s">
        <v>103</v>
      </c>
      <c r="R32" s="209" t="b">
        <f>IF(J21="Yes",ROUND((J24/(1+E21)),2))</f>
        <v>0</v>
      </c>
      <c r="S32" s="210">
        <f>IF(R32=FALSE,0,(J24-R32))</f>
        <v>0</v>
      </c>
      <c r="T32" s="202"/>
      <c r="U32" s="202" t="s">
        <v>103</v>
      </c>
      <c r="V32" s="209" t="b">
        <f>IF(J22="Yes",ROUND((J24/(1+E22)),2))</f>
        <v>0</v>
      </c>
      <c r="W32" s="210">
        <f>IF(V32=FALSE,0,(J24-V32))</f>
        <v>0</v>
      </c>
      <c r="X32" s="202"/>
    </row>
    <row r="33" spans="3:24" ht="18.75" thickBot="1" x14ac:dyDescent="0.3">
      <c r="C33" s="10"/>
      <c r="D33" s="17"/>
      <c r="E33" s="100"/>
      <c r="F33" s="17"/>
      <c r="G33" s="213" t="s">
        <v>89</v>
      </c>
      <c r="H33" s="213"/>
      <c r="I33" s="213"/>
      <c r="J33" s="213"/>
      <c r="K33" s="213"/>
      <c r="L33" s="213"/>
      <c r="M33" s="213"/>
      <c r="N33" s="24">
        <v>0</v>
      </c>
      <c r="O33" s="11"/>
      <c r="Q33" s="202" t="s">
        <v>77</v>
      </c>
      <c r="R33" s="209" t="b">
        <f>IF(K21="Yes",ROUND((K24/(1+E21)),2))</f>
        <v>0</v>
      </c>
      <c r="S33" s="210">
        <f>IF(R33=FALSE,0,(K24-R33))</f>
        <v>0</v>
      </c>
      <c r="T33" s="202"/>
      <c r="U33" s="202" t="s">
        <v>77</v>
      </c>
      <c r="V33" s="209" t="b">
        <f>IF(K22="Yes",ROUND((K24/(1+E22)),2))</f>
        <v>0</v>
      </c>
      <c r="W33" s="210">
        <f>IF(V33=FALSE,0,(K24-V33))</f>
        <v>0</v>
      </c>
      <c r="X33" s="202"/>
    </row>
    <row r="34" spans="3:24" ht="18.75" thickBot="1" x14ac:dyDescent="0.3">
      <c r="C34" s="10"/>
      <c r="D34" s="17"/>
      <c r="E34" s="100"/>
      <c r="F34" s="17"/>
      <c r="G34" s="213" t="s">
        <v>20</v>
      </c>
      <c r="H34" s="213"/>
      <c r="I34" s="213"/>
      <c r="J34" s="213"/>
      <c r="K34" s="213"/>
      <c r="L34" s="213"/>
      <c r="M34" s="213"/>
      <c r="N34" s="24">
        <v>0</v>
      </c>
      <c r="O34" s="11"/>
      <c r="Q34" s="202" t="s">
        <v>104</v>
      </c>
      <c r="R34" s="209" t="b">
        <f>IF(L21="Yes",ROUND((L24/(1+E21)),2))</f>
        <v>0</v>
      </c>
      <c r="S34" s="210">
        <f>IF(R34=FALSE,0,(L24-R34))</f>
        <v>0</v>
      </c>
      <c r="T34" s="202"/>
      <c r="U34" s="202" t="s">
        <v>104</v>
      </c>
      <c r="V34" s="209" t="b">
        <f>IF(L22="Yes",ROUND((L24/(1+E22)),2))</f>
        <v>0</v>
      </c>
      <c r="W34" s="210">
        <f>IF(V34=FALSE,0,(L24-V34))</f>
        <v>0</v>
      </c>
      <c r="X34" s="202"/>
    </row>
    <row r="35" spans="3:24" ht="18.75" thickBot="1" x14ac:dyDescent="0.3">
      <c r="C35" s="10"/>
      <c r="D35" s="17"/>
      <c r="E35" s="100"/>
      <c r="F35" s="17"/>
      <c r="G35" s="213" t="s">
        <v>58</v>
      </c>
      <c r="H35" s="213"/>
      <c r="I35" s="213"/>
      <c r="J35" s="213"/>
      <c r="K35" s="213"/>
      <c r="L35" s="213"/>
      <c r="M35" s="213"/>
      <c r="N35" s="24">
        <v>0</v>
      </c>
      <c r="O35" s="11"/>
      <c r="Q35" s="202"/>
      <c r="R35" s="202"/>
      <c r="S35" s="202"/>
      <c r="T35" s="202"/>
      <c r="U35" s="202"/>
      <c r="V35" s="202"/>
      <c r="W35" s="202"/>
      <c r="X35" s="202"/>
    </row>
    <row r="36" spans="3:24" ht="18.75" thickBot="1" x14ac:dyDescent="0.3">
      <c r="C36" s="10"/>
      <c r="D36" s="17"/>
      <c r="E36" s="100"/>
      <c r="F36" s="17"/>
      <c r="G36" s="151"/>
      <c r="H36" s="151"/>
      <c r="I36" s="151"/>
      <c r="J36" s="151"/>
      <c r="K36" s="151" t="s">
        <v>116</v>
      </c>
      <c r="L36" s="225" t="s">
        <v>126</v>
      </c>
      <c r="M36" s="226"/>
      <c r="N36" s="180">
        <v>0</v>
      </c>
      <c r="O36" s="11"/>
      <c r="Q36" s="202" t="s">
        <v>65</v>
      </c>
      <c r="R36" s="202"/>
      <c r="S36" s="202"/>
      <c r="T36" s="202"/>
      <c r="U36" s="202"/>
      <c r="V36" s="202"/>
      <c r="W36" s="202"/>
      <c r="X36" s="202"/>
    </row>
    <row r="37" spans="3:24" ht="18.75" thickBot="1" x14ac:dyDescent="0.3">
      <c r="C37" s="10"/>
      <c r="D37" s="17"/>
      <c r="E37" s="100"/>
      <c r="F37" s="17"/>
      <c r="G37" s="151"/>
      <c r="H37" s="151"/>
      <c r="I37" s="151"/>
      <c r="J37" s="151"/>
      <c r="K37" s="151" t="s">
        <v>117</v>
      </c>
      <c r="L37" s="225" t="s">
        <v>126</v>
      </c>
      <c r="M37" s="226"/>
      <c r="N37" s="180">
        <v>0</v>
      </c>
      <c r="O37" s="11"/>
      <c r="Q37" s="202"/>
      <c r="R37" s="202" t="s">
        <v>105</v>
      </c>
      <c r="S37" s="202" t="s">
        <v>106</v>
      </c>
      <c r="T37" s="202"/>
      <c r="U37" s="202"/>
      <c r="V37" s="202"/>
      <c r="W37" s="202"/>
      <c r="X37" s="202"/>
    </row>
    <row r="38" spans="3:24" ht="18.75" thickBot="1" x14ac:dyDescent="0.3">
      <c r="C38" s="10"/>
      <c r="D38" s="12"/>
      <c r="E38" s="12"/>
      <c r="F38" s="12"/>
      <c r="G38" s="215" t="s">
        <v>21</v>
      </c>
      <c r="H38" s="215"/>
      <c r="I38" s="215"/>
      <c r="J38" s="215"/>
      <c r="K38" s="215"/>
      <c r="L38" s="215"/>
      <c r="M38" s="216"/>
      <c r="N38" s="28">
        <f>SUM(N31:N37)</f>
        <v>0</v>
      </c>
      <c r="O38" s="11"/>
      <c r="Q38" s="202" t="s">
        <v>34</v>
      </c>
      <c r="R38" s="202">
        <f>F24-S38</f>
        <v>0</v>
      </c>
      <c r="S38" s="202">
        <f>SUM(S18,W18,S28,W28,)</f>
        <v>0</v>
      </c>
      <c r="T38" s="202"/>
      <c r="U38" s="202"/>
      <c r="V38" s="202"/>
      <c r="W38" s="202"/>
      <c r="X38" s="202"/>
    </row>
    <row r="39" spans="3:24" ht="15.75" thickTop="1" x14ac:dyDescent="0.25">
      <c r="C39" s="10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1"/>
      <c r="Q39" s="202" t="s">
        <v>33</v>
      </c>
      <c r="R39" s="202">
        <f>G24-S39</f>
        <v>0</v>
      </c>
      <c r="S39" s="202">
        <f>SUM(S19,W19,S29,W29,)</f>
        <v>0</v>
      </c>
      <c r="T39" s="202"/>
      <c r="U39" s="202"/>
      <c r="V39" s="202"/>
      <c r="W39" s="202"/>
      <c r="X39" s="202"/>
    </row>
    <row r="40" spans="3:24" ht="15.75" thickBot="1" x14ac:dyDescent="0.3">
      <c r="C40" s="20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2"/>
      <c r="Q40" s="202" t="s">
        <v>32</v>
      </c>
      <c r="R40" s="202">
        <f>H24-S40</f>
        <v>0</v>
      </c>
      <c r="S40" s="202">
        <f>SUM(S20,W20,S30,W30,)</f>
        <v>0</v>
      </c>
      <c r="T40" s="202"/>
      <c r="U40" s="202"/>
      <c r="V40" s="202"/>
      <c r="W40" s="202"/>
      <c r="X40" s="202"/>
    </row>
    <row r="41" spans="3:24" ht="15.75" thickTop="1" x14ac:dyDescent="0.25">
      <c r="Q41" s="202" t="s">
        <v>31</v>
      </c>
      <c r="R41" s="202">
        <f>I24-S41</f>
        <v>0</v>
      </c>
      <c r="S41" s="202">
        <f>SUM(S21,W21,S31,W31,)</f>
        <v>0</v>
      </c>
      <c r="T41" s="202"/>
      <c r="U41" s="202"/>
      <c r="V41" s="202"/>
      <c r="W41" s="202"/>
      <c r="X41" s="202"/>
    </row>
    <row r="42" spans="3:24" x14ac:dyDescent="0.25">
      <c r="Q42" s="202" t="s">
        <v>30</v>
      </c>
      <c r="R42" s="202">
        <f>J24-S42</f>
        <v>0</v>
      </c>
      <c r="S42" s="202">
        <f>SUM(S22,W22,S32,W32,)</f>
        <v>0</v>
      </c>
      <c r="T42" s="202"/>
      <c r="U42" s="202"/>
      <c r="V42" s="202"/>
      <c r="W42" s="202"/>
      <c r="X42" s="202"/>
    </row>
    <row r="43" spans="3:24" x14ac:dyDescent="0.25">
      <c r="Q43" s="202" t="s">
        <v>97</v>
      </c>
      <c r="R43" s="202">
        <f>K24-S43</f>
        <v>0</v>
      </c>
      <c r="S43" s="202">
        <f>SUM(S23,W23,S33,W33)</f>
        <v>0</v>
      </c>
      <c r="T43" s="202"/>
      <c r="U43" s="202"/>
      <c r="V43" s="202"/>
      <c r="W43" s="202"/>
      <c r="X43" s="202"/>
    </row>
    <row r="44" spans="3:24" x14ac:dyDescent="0.25">
      <c r="Q44" s="202" t="s">
        <v>78</v>
      </c>
      <c r="R44" s="202">
        <f>L24-S44</f>
        <v>0</v>
      </c>
      <c r="S44" s="202">
        <f>SUM(S24,W24,S34,W34)</f>
        <v>0</v>
      </c>
      <c r="T44" s="202"/>
      <c r="U44" s="202"/>
      <c r="V44" s="202"/>
      <c r="W44" s="202"/>
      <c r="X44" s="202"/>
    </row>
    <row r="45" spans="3:24" x14ac:dyDescent="0.25">
      <c r="S45" s="152"/>
    </row>
  </sheetData>
  <sheetProtection algorithmName="SHA-512" hashValue="mtZgo5Eajc4YStkiSVrbyIXFwc3UztYAUwUD0ZfvMU6WORns3MZIRpR+5zc6tTMjpEiwoa0h2CmdgzfRzTLBGw==" saltValue="GWVWE4RYG/8QN+kkaD7dtg==" spinCount="100000" sheet="1" objects="1" scenarios="1"/>
  <mergeCells count="15">
    <mergeCell ref="F18:L18"/>
    <mergeCell ref="D26:E26"/>
    <mergeCell ref="G38:M38"/>
    <mergeCell ref="D5:E5"/>
    <mergeCell ref="D3:N3"/>
    <mergeCell ref="G31:M31"/>
    <mergeCell ref="G32:M32"/>
    <mergeCell ref="G33:M33"/>
    <mergeCell ref="G34:M34"/>
    <mergeCell ref="G35:M35"/>
    <mergeCell ref="D29:N29"/>
    <mergeCell ref="C27:E27"/>
    <mergeCell ref="D18:E18"/>
    <mergeCell ref="L36:M36"/>
    <mergeCell ref="L37:M37"/>
  </mergeCells>
  <dataValidations count="1">
    <dataValidation type="list" allowBlank="1" showInputMessage="1" showErrorMessage="1" sqref="F19:L22" xr:uid="{00000000-0002-0000-0000-000000000000}">
      <formula1>"Yes, No"</formula1>
    </dataValidation>
  </dataValidations>
  <pageMargins left="0.7" right="0.7" top="0.75" bottom="0.75" header="0.3" footer="0.3"/>
  <pageSetup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B1:L29"/>
  <sheetViews>
    <sheetView showGridLines="0" zoomScaleNormal="100" workbookViewId="0">
      <selection activeCell="E15" sqref="E15:J15"/>
    </sheetView>
  </sheetViews>
  <sheetFormatPr defaultRowHeight="23.25" x14ac:dyDescent="0.35"/>
  <cols>
    <col min="1" max="1" width="14.28515625" customWidth="1"/>
    <col min="2" max="2" width="7.7109375" style="1" customWidth="1"/>
    <col min="3" max="4" width="9.140625" style="1" hidden="1" customWidth="1"/>
    <col min="5" max="7" width="9.140625" style="5"/>
    <col min="8" max="8" width="11.5703125" style="5" customWidth="1"/>
    <col min="9" max="9" width="9.140625" style="5"/>
    <col min="10" max="10" width="9.140625" style="5" customWidth="1"/>
    <col min="11" max="11" width="18.5703125" style="5" customWidth="1"/>
    <col min="12" max="12" width="7.7109375" customWidth="1"/>
    <col min="13" max="13" width="14.28515625" customWidth="1"/>
  </cols>
  <sheetData>
    <row r="1" spans="2:12" ht="24" thickBot="1" x14ac:dyDescent="0.4"/>
    <row r="2" spans="2:12" ht="23.1" customHeight="1" x14ac:dyDescent="0.25">
      <c r="B2" s="236" t="s">
        <v>40</v>
      </c>
      <c r="C2" s="237"/>
      <c r="D2" s="237"/>
      <c r="E2" s="237"/>
      <c r="F2" s="237"/>
      <c r="G2" s="237"/>
      <c r="H2" s="237"/>
      <c r="I2" s="237"/>
      <c r="J2" s="237"/>
      <c r="K2" s="237"/>
      <c r="L2" s="238"/>
    </row>
    <row r="3" spans="2:12" ht="24" thickBot="1" x14ac:dyDescent="0.4">
      <c r="B3" s="29"/>
      <c r="C3" s="30"/>
      <c r="D3" s="30"/>
      <c r="E3" s="4"/>
      <c r="F3" s="4"/>
      <c r="G3" s="4"/>
      <c r="H3" s="4"/>
      <c r="I3" s="4"/>
      <c r="J3" s="4"/>
      <c r="K3" s="36"/>
      <c r="L3" s="31"/>
    </row>
    <row r="4" spans="2:12" ht="18" thickBot="1" x14ac:dyDescent="0.35">
      <c r="B4" s="58"/>
      <c r="C4" s="59"/>
      <c r="D4" s="59"/>
      <c r="E4" s="232" t="s">
        <v>39</v>
      </c>
      <c r="F4" s="232"/>
      <c r="G4" s="232"/>
      <c r="H4" s="232"/>
      <c r="I4" s="232"/>
      <c r="J4" s="233"/>
      <c r="K4" s="60">
        <v>0</v>
      </c>
      <c r="L4" s="31"/>
    </row>
    <row r="5" spans="2:12" ht="18" thickBot="1" x14ac:dyDescent="0.35">
      <c r="B5" s="58"/>
      <c r="C5" s="59"/>
      <c r="D5" s="59"/>
      <c r="E5" s="133" t="s">
        <v>73</v>
      </c>
      <c r="F5" s="133"/>
      <c r="G5" s="133"/>
      <c r="H5" s="61"/>
      <c r="I5" s="61"/>
      <c r="J5" s="61"/>
      <c r="K5" s="60">
        <v>0</v>
      </c>
      <c r="L5" s="31"/>
    </row>
    <row r="6" spans="2:12" ht="18" thickBot="1" x14ac:dyDescent="0.35">
      <c r="B6" s="58"/>
      <c r="C6" s="59"/>
      <c r="D6" s="59"/>
      <c r="E6" s="232" t="s">
        <v>2</v>
      </c>
      <c r="F6" s="232"/>
      <c r="G6" s="232"/>
      <c r="H6" s="232"/>
      <c r="I6" s="232"/>
      <c r="J6" s="233"/>
      <c r="K6" s="60">
        <v>0</v>
      </c>
      <c r="L6" s="31"/>
    </row>
    <row r="7" spans="2:12" ht="18" thickBot="1" x14ac:dyDescent="0.35">
      <c r="B7" s="58"/>
      <c r="C7" s="59"/>
      <c r="D7" s="59"/>
      <c r="E7" s="232" t="s">
        <v>3</v>
      </c>
      <c r="F7" s="232"/>
      <c r="G7" s="232"/>
      <c r="H7" s="232"/>
      <c r="I7" s="232"/>
      <c r="J7" s="233"/>
      <c r="K7" s="60">
        <v>0</v>
      </c>
      <c r="L7" s="31"/>
    </row>
    <row r="8" spans="2:12" ht="18" thickBot="1" x14ac:dyDescent="0.35">
      <c r="B8" s="58"/>
      <c r="C8" s="59"/>
      <c r="D8" s="59"/>
      <c r="E8" s="234" t="s">
        <v>4</v>
      </c>
      <c r="F8" s="234"/>
      <c r="G8" s="234"/>
      <c r="H8" s="234"/>
      <c r="I8" s="234"/>
      <c r="J8" s="235"/>
      <c r="K8" s="60">
        <v>0</v>
      </c>
      <c r="L8" s="31"/>
    </row>
    <row r="9" spans="2:12" ht="18" thickBot="1" x14ac:dyDescent="0.35">
      <c r="B9" s="58"/>
      <c r="C9" s="59"/>
      <c r="D9" s="59"/>
      <c r="E9" s="232" t="s">
        <v>9</v>
      </c>
      <c r="F9" s="232"/>
      <c r="G9" s="232"/>
      <c r="H9" s="232"/>
      <c r="I9" s="232"/>
      <c r="J9" s="233"/>
      <c r="K9" s="60">
        <v>0</v>
      </c>
      <c r="L9" s="31"/>
    </row>
    <row r="10" spans="2:12" ht="18" thickBot="1" x14ac:dyDescent="0.35">
      <c r="B10" s="58"/>
      <c r="C10" s="59"/>
      <c r="D10" s="59"/>
      <c r="E10" s="234" t="s">
        <v>10</v>
      </c>
      <c r="F10" s="234"/>
      <c r="G10" s="234"/>
      <c r="H10" s="234"/>
      <c r="I10" s="234"/>
      <c r="J10" s="235"/>
      <c r="K10" s="60">
        <v>0</v>
      </c>
      <c r="L10" s="31"/>
    </row>
    <row r="11" spans="2:12" ht="18" thickBot="1" x14ac:dyDescent="0.35">
      <c r="B11" s="58"/>
      <c r="C11" s="59"/>
      <c r="D11" s="59"/>
      <c r="E11" s="234" t="s">
        <v>11</v>
      </c>
      <c r="F11" s="234"/>
      <c r="G11" s="234"/>
      <c r="H11" s="234"/>
      <c r="I11" s="234"/>
      <c r="J11" s="235"/>
      <c r="K11" s="60">
        <v>0</v>
      </c>
      <c r="L11" s="31"/>
    </row>
    <row r="12" spans="2:12" ht="18" thickBot="1" x14ac:dyDescent="0.35">
      <c r="B12" s="58"/>
      <c r="C12" s="59"/>
      <c r="D12" s="59"/>
      <c r="E12" s="232" t="s">
        <v>12</v>
      </c>
      <c r="F12" s="232"/>
      <c r="G12" s="232"/>
      <c r="H12" s="232"/>
      <c r="I12" s="232"/>
      <c r="J12" s="233"/>
      <c r="K12" s="60">
        <v>0</v>
      </c>
      <c r="L12" s="31"/>
    </row>
    <row r="13" spans="2:12" ht="18" thickBot="1" x14ac:dyDescent="0.35">
      <c r="B13" s="58"/>
      <c r="C13" s="59"/>
      <c r="D13" s="59"/>
      <c r="E13" s="232" t="s">
        <v>13</v>
      </c>
      <c r="F13" s="232"/>
      <c r="G13" s="232"/>
      <c r="H13" s="232"/>
      <c r="I13" s="232"/>
      <c r="J13" s="233"/>
      <c r="K13" s="60">
        <v>0</v>
      </c>
      <c r="L13" s="31"/>
    </row>
    <row r="14" spans="2:12" ht="18" thickBot="1" x14ac:dyDescent="0.35">
      <c r="B14" s="58"/>
      <c r="C14" s="59"/>
      <c r="D14" s="59"/>
      <c r="E14" s="232" t="s">
        <v>14</v>
      </c>
      <c r="F14" s="232"/>
      <c r="G14" s="232"/>
      <c r="H14" s="232"/>
      <c r="I14" s="232"/>
      <c r="J14" s="233"/>
      <c r="K14" s="60">
        <v>0</v>
      </c>
      <c r="L14" s="31"/>
    </row>
    <row r="15" spans="2:12" ht="18" thickBot="1" x14ac:dyDescent="0.35">
      <c r="B15" s="58"/>
      <c r="C15" s="59"/>
      <c r="D15" s="59"/>
      <c r="E15" s="232" t="s">
        <v>15</v>
      </c>
      <c r="F15" s="232"/>
      <c r="G15" s="232"/>
      <c r="H15" s="232"/>
      <c r="I15" s="232"/>
      <c r="J15" s="233"/>
      <c r="K15" s="60">
        <v>0</v>
      </c>
      <c r="L15" s="31"/>
    </row>
    <row r="16" spans="2:12" ht="18" thickBot="1" x14ac:dyDescent="0.35">
      <c r="B16" s="58"/>
      <c r="C16" s="59"/>
      <c r="D16" s="59"/>
      <c r="E16" s="232" t="s">
        <v>41</v>
      </c>
      <c r="F16" s="232"/>
      <c r="G16" s="232"/>
      <c r="H16" s="232"/>
      <c r="I16" s="232"/>
      <c r="J16" s="233"/>
      <c r="K16" s="60">
        <v>0</v>
      </c>
      <c r="L16" s="31"/>
    </row>
    <row r="17" spans="2:12" ht="18" thickBot="1" x14ac:dyDescent="0.35">
      <c r="B17" s="58"/>
      <c r="C17" s="59"/>
      <c r="D17" s="59"/>
      <c r="E17" s="232" t="s">
        <v>45</v>
      </c>
      <c r="F17" s="232"/>
      <c r="G17" s="232"/>
      <c r="H17" s="232"/>
      <c r="I17" s="232"/>
      <c r="J17" s="233"/>
      <c r="K17" s="60">
        <v>0</v>
      </c>
      <c r="L17" s="31"/>
    </row>
    <row r="18" spans="2:12" ht="18" thickBot="1" x14ac:dyDescent="0.35">
      <c r="B18" s="58"/>
      <c r="C18" s="59"/>
      <c r="D18" s="59"/>
      <c r="E18" s="232" t="s">
        <v>42</v>
      </c>
      <c r="F18" s="232"/>
      <c r="G18" s="232"/>
      <c r="H18" s="232"/>
      <c r="I18" s="232"/>
      <c r="J18" s="233"/>
      <c r="K18" s="60">
        <v>0</v>
      </c>
      <c r="L18" s="31"/>
    </row>
    <row r="19" spans="2:12" ht="18" thickBot="1" x14ac:dyDescent="0.35">
      <c r="B19" s="58"/>
      <c r="C19" s="59"/>
      <c r="D19" s="59"/>
      <c r="E19" s="232" t="s">
        <v>43</v>
      </c>
      <c r="F19" s="232"/>
      <c r="G19" s="232"/>
      <c r="H19" s="232"/>
      <c r="I19" s="232"/>
      <c r="J19" s="233"/>
      <c r="K19" s="60">
        <v>0</v>
      </c>
      <c r="L19" s="31"/>
    </row>
    <row r="20" spans="2:12" ht="18" thickBot="1" x14ac:dyDescent="0.35">
      <c r="B20" s="58"/>
      <c r="C20" s="59"/>
      <c r="D20" s="59"/>
      <c r="E20" s="232" t="s">
        <v>46</v>
      </c>
      <c r="F20" s="232"/>
      <c r="G20" s="232"/>
      <c r="H20" s="232"/>
      <c r="I20" s="232"/>
      <c r="J20" s="233"/>
      <c r="K20" s="60">
        <v>0</v>
      </c>
      <c r="L20" s="31"/>
    </row>
    <row r="21" spans="2:12" ht="18" thickBot="1" x14ac:dyDescent="0.35">
      <c r="B21" s="58"/>
      <c r="C21" s="59"/>
      <c r="D21" s="59"/>
      <c r="E21" s="232" t="s">
        <v>44</v>
      </c>
      <c r="F21" s="232"/>
      <c r="G21" s="232"/>
      <c r="H21" s="232"/>
      <c r="I21" s="232"/>
      <c r="J21" s="233"/>
      <c r="K21" s="60"/>
      <c r="L21" s="31"/>
    </row>
    <row r="22" spans="2:12" ht="18" thickBot="1" x14ac:dyDescent="0.35">
      <c r="B22" s="58"/>
      <c r="C22" s="59"/>
      <c r="D22" s="59"/>
      <c r="E22" s="62" t="s">
        <v>63</v>
      </c>
      <c r="F22" s="62"/>
      <c r="G22" s="62"/>
      <c r="H22" s="227" t="s">
        <v>64</v>
      </c>
      <c r="I22" s="227"/>
      <c r="J22" s="228"/>
      <c r="K22" s="60"/>
      <c r="L22" s="31"/>
    </row>
    <row r="23" spans="2:12" ht="18" thickBot="1" x14ac:dyDescent="0.35">
      <c r="B23" s="58"/>
      <c r="C23" s="59"/>
      <c r="D23" s="59"/>
      <c r="E23" s="62" t="s">
        <v>63</v>
      </c>
      <c r="F23" s="62"/>
      <c r="G23" s="62"/>
      <c r="H23" s="227" t="s">
        <v>64</v>
      </c>
      <c r="I23" s="227"/>
      <c r="J23" s="228"/>
      <c r="K23" s="60"/>
      <c r="L23" s="31"/>
    </row>
    <row r="24" spans="2:12" ht="18" thickBot="1" x14ac:dyDescent="0.35">
      <c r="B24" s="58"/>
      <c r="C24" s="59"/>
      <c r="D24" s="59"/>
      <c r="E24" s="62" t="s">
        <v>63</v>
      </c>
      <c r="F24" s="62"/>
      <c r="G24" s="62"/>
      <c r="H24" s="227" t="s">
        <v>64</v>
      </c>
      <c r="I24" s="227"/>
      <c r="J24" s="228"/>
      <c r="K24" s="60"/>
      <c r="L24" s="31"/>
    </row>
    <row r="25" spans="2:12" ht="18" thickBot="1" x14ac:dyDescent="0.35">
      <c r="B25" s="58"/>
      <c r="C25" s="59"/>
      <c r="D25" s="59"/>
      <c r="E25" s="62" t="s">
        <v>63</v>
      </c>
      <c r="F25" s="62"/>
      <c r="G25" s="62"/>
      <c r="H25" s="227" t="s">
        <v>64</v>
      </c>
      <c r="I25" s="227"/>
      <c r="J25" s="228"/>
      <c r="K25" s="60"/>
      <c r="L25" s="31"/>
    </row>
    <row r="26" spans="2:12" ht="18" thickBot="1" x14ac:dyDescent="0.35">
      <c r="B26" s="58"/>
      <c r="C26" s="59"/>
      <c r="D26" s="59"/>
      <c r="E26" s="62" t="s">
        <v>63</v>
      </c>
      <c r="F26" s="62"/>
      <c r="G26" s="62"/>
      <c r="H26" s="227" t="s">
        <v>64</v>
      </c>
      <c r="I26" s="227"/>
      <c r="J26" s="228"/>
      <c r="K26" s="60"/>
      <c r="L26" s="31"/>
    </row>
    <row r="27" spans="2:12" ht="18" thickBot="1" x14ac:dyDescent="0.35">
      <c r="B27" s="58"/>
      <c r="C27" s="59"/>
      <c r="D27" s="59"/>
      <c r="E27" s="62" t="s">
        <v>63</v>
      </c>
      <c r="F27" s="62"/>
      <c r="G27" s="62"/>
      <c r="H27" s="227" t="s">
        <v>64</v>
      </c>
      <c r="I27" s="227"/>
      <c r="J27" s="228"/>
      <c r="K27" s="63"/>
      <c r="L27" s="31"/>
    </row>
    <row r="28" spans="2:12" ht="24" customHeight="1" thickBot="1" x14ac:dyDescent="0.3">
      <c r="B28" s="229" t="s">
        <v>76</v>
      </c>
      <c r="C28" s="230"/>
      <c r="D28" s="230"/>
      <c r="E28" s="230"/>
      <c r="F28" s="230"/>
      <c r="G28" s="230"/>
      <c r="H28" s="230"/>
      <c r="I28" s="230"/>
      <c r="J28" s="231"/>
      <c r="K28" s="64">
        <f>SUM(K4:K27)</f>
        <v>0</v>
      </c>
      <c r="L28" s="31"/>
    </row>
    <row r="29" spans="2:12" ht="24" thickBot="1" x14ac:dyDescent="0.4">
      <c r="B29" s="32"/>
      <c r="C29" s="33"/>
      <c r="D29" s="33"/>
      <c r="E29" s="34"/>
      <c r="F29" s="34"/>
      <c r="G29" s="34"/>
      <c r="H29" s="34"/>
      <c r="I29" s="34"/>
      <c r="J29" s="34"/>
      <c r="K29" s="34"/>
      <c r="L29" s="35"/>
    </row>
  </sheetData>
  <sheetProtection password="ED41" sheet="1" objects="1" scenarios="1"/>
  <mergeCells count="25">
    <mergeCell ref="B2:L2"/>
    <mergeCell ref="H22:J22"/>
    <mergeCell ref="H23:J23"/>
    <mergeCell ref="H24:J24"/>
    <mergeCell ref="H25:J25"/>
    <mergeCell ref="E12:J12"/>
    <mergeCell ref="E13:J13"/>
    <mergeCell ref="E14:J14"/>
    <mergeCell ref="E15:J15"/>
    <mergeCell ref="E21:J21"/>
    <mergeCell ref="H27:J27"/>
    <mergeCell ref="B28:J28"/>
    <mergeCell ref="E4:J4"/>
    <mergeCell ref="E6:J6"/>
    <mergeCell ref="E7:J7"/>
    <mergeCell ref="E8:J8"/>
    <mergeCell ref="E9:J9"/>
    <mergeCell ref="E10:J10"/>
    <mergeCell ref="E11:J11"/>
    <mergeCell ref="H26:J26"/>
    <mergeCell ref="E16:J16"/>
    <mergeCell ref="E17:J17"/>
    <mergeCell ref="E18:J18"/>
    <mergeCell ref="E19:J19"/>
    <mergeCell ref="E20:J20"/>
  </mergeCells>
  <pageMargins left="0" right="0" top="0.25" bottom="0.5" header="0" footer="0.3"/>
  <pageSetup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B1:K36"/>
  <sheetViews>
    <sheetView showGridLines="0" topLeftCell="A4" zoomScale="84" zoomScaleNormal="84" workbookViewId="0">
      <selection activeCell="B20" sqref="B20"/>
    </sheetView>
  </sheetViews>
  <sheetFormatPr defaultRowHeight="21" x14ac:dyDescent="0.35"/>
  <cols>
    <col min="1" max="1" width="9.140625" customWidth="1"/>
    <col min="2" max="2" width="40.140625" style="3" customWidth="1"/>
    <col min="3" max="3" width="18.85546875" style="3" customWidth="1"/>
    <col min="4" max="4" width="27.140625" style="3" customWidth="1"/>
    <col min="5" max="5" width="16" style="3" customWidth="1"/>
    <col min="6" max="6" width="0.42578125" style="3" customWidth="1"/>
    <col min="7" max="7" width="34" style="3" customWidth="1"/>
    <col min="8" max="8" width="37.7109375" style="3" customWidth="1"/>
    <col min="9" max="9" width="19" customWidth="1"/>
  </cols>
  <sheetData>
    <row r="1" spans="2:11" ht="21.75" thickBot="1" x14ac:dyDescent="0.4"/>
    <row r="2" spans="2:11" ht="26.25" x14ac:dyDescent="0.4">
      <c r="B2" s="239" t="s">
        <v>75</v>
      </c>
      <c r="C2" s="240"/>
      <c r="D2" s="240"/>
      <c r="E2" s="240"/>
      <c r="F2" s="240"/>
      <c r="G2" s="240"/>
      <c r="H2" s="241"/>
    </row>
    <row r="3" spans="2:11" ht="20.100000000000001" customHeight="1" x14ac:dyDescent="0.4">
      <c r="B3" s="53"/>
      <c r="C3" s="54"/>
      <c r="D3" s="54"/>
      <c r="E3" s="54"/>
      <c r="F3" s="54"/>
      <c r="G3" s="54"/>
      <c r="H3" s="55"/>
    </row>
    <row r="4" spans="2:11" s="56" customFormat="1" ht="18.75" x14ac:dyDescent="0.3">
      <c r="B4" s="65" t="s">
        <v>54</v>
      </c>
      <c r="C4" s="261"/>
      <c r="D4" s="261"/>
      <c r="E4" s="261"/>
      <c r="F4" s="66"/>
      <c r="G4" s="85" t="s">
        <v>55</v>
      </c>
      <c r="H4" s="67"/>
    </row>
    <row r="5" spans="2:11" s="56" customFormat="1" ht="18.75" x14ac:dyDescent="0.3">
      <c r="B5" s="68" t="s">
        <v>67</v>
      </c>
      <c r="C5" s="90"/>
      <c r="D5" s="247"/>
      <c r="E5" s="248"/>
      <c r="F5" s="248"/>
      <c r="G5" s="249"/>
      <c r="H5" s="250"/>
    </row>
    <row r="6" spans="2:11" s="56" customFormat="1" ht="18.75" x14ac:dyDescent="0.3">
      <c r="B6" s="86" t="s">
        <v>66</v>
      </c>
      <c r="C6" s="147">
        <f>'Income Weekly Envelope'!F5</f>
        <v>43586</v>
      </c>
      <c r="D6" s="87"/>
      <c r="E6" s="87"/>
      <c r="F6" s="87"/>
      <c r="G6" s="88" t="s">
        <v>68</v>
      </c>
      <c r="H6" s="91"/>
    </row>
    <row r="7" spans="2:11" s="56" customFormat="1" ht="19.5" thickBot="1" x14ac:dyDescent="0.35">
      <c r="B7" s="242"/>
      <c r="C7" s="243"/>
      <c r="D7" s="243"/>
      <c r="E7" s="243"/>
      <c r="F7" s="243"/>
      <c r="G7" s="243"/>
      <c r="H7" s="244"/>
    </row>
    <row r="8" spans="2:11" s="56" customFormat="1" ht="19.5" thickBot="1" x14ac:dyDescent="0.35">
      <c r="B8" s="69" t="s">
        <v>57</v>
      </c>
      <c r="C8" s="70"/>
      <c r="D8" s="185"/>
      <c r="E8" s="71" t="s">
        <v>71</v>
      </c>
      <c r="F8" s="185"/>
      <c r="G8" s="188"/>
      <c r="H8" s="189" t="s">
        <v>91</v>
      </c>
    </row>
    <row r="9" spans="2:11" s="56" customFormat="1" ht="19.5" thickBot="1" x14ac:dyDescent="0.35">
      <c r="B9" s="69" t="s">
        <v>0</v>
      </c>
      <c r="C9" s="139">
        <f>SUM('Income Weekly Envelope'!F26)</f>
        <v>0</v>
      </c>
      <c r="D9" s="72" t="s">
        <v>47</v>
      </c>
      <c r="E9" s="139">
        <f>'Income Weekly Envelope'!M10</f>
        <v>0</v>
      </c>
      <c r="F9" s="185"/>
      <c r="G9" s="69" t="s">
        <v>7</v>
      </c>
      <c r="H9" s="139">
        <f>SUM('Expenditures Weekly Envelope'!K4)</f>
        <v>0</v>
      </c>
    </row>
    <row r="10" spans="2:11" s="56" customFormat="1" ht="19.5" thickBot="1" x14ac:dyDescent="0.35">
      <c r="B10" s="69" t="s">
        <v>1</v>
      </c>
      <c r="C10" s="139">
        <f>SUM('Income Weekly Envelope'!G26)</f>
        <v>0</v>
      </c>
      <c r="D10" s="72" t="s">
        <v>48</v>
      </c>
      <c r="E10" s="139">
        <f>'Income Weekly Envelope'!M11</f>
        <v>0</v>
      </c>
      <c r="F10" s="185"/>
      <c r="G10" s="69" t="s">
        <v>8</v>
      </c>
      <c r="H10" s="139">
        <f>SUM('Expenditures Weekly Envelope'!K5)</f>
        <v>0</v>
      </c>
    </row>
    <row r="11" spans="2:11" s="56" customFormat="1" ht="19.5" thickBot="1" x14ac:dyDescent="0.35">
      <c r="B11" s="69" t="s">
        <v>2</v>
      </c>
      <c r="C11" s="139">
        <f>SUM('Income Weekly Envelope'!H26)</f>
        <v>0</v>
      </c>
      <c r="D11" s="72" t="s">
        <v>49</v>
      </c>
      <c r="E11" s="139">
        <f>'Income Weekly Envelope'!M12</f>
        <v>0</v>
      </c>
      <c r="F11" s="185"/>
      <c r="G11" s="69" t="s">
        <v>2</v>
      </c>
      <c r="H11" s="139">
        <f>SUM('Expenditures Weekly Envelope'!K6)</f>
        <v>0</v>
      </c>
    </row>
    <row r="12" spans="2:11" s="56" customFormat="1" ht="19.5" thickBot="1" x14ac:dyDescent="0.35">
      <c r="B12" s="69" t="s">
        <v>3</v>
      </c>
      <c r="C12" s="139">
        <f>SUM('Income Weekly Envelope'!I26)</f>
        <v>0</v>
      </c>
      <c r="D12" s="72" t="s">
        <v>50</v>
      </c>
      <c r="E12" s="139">
        <f>'Income Weekly Envelope'!M13</f>
        <v>0</v>
      </c>
      <c r="F12" s="185"/>
      <c r="G12" s="69" t="s">
        <v>3</v>
      </c>
      <c r="H12" s="139">
        <f>SUM('Expenditures Weekly Envelope'!K7)</f>
        <v>0</v>
      </c>
    </row>
    <row r="13" spans="2:11" s="56" customFormat="1" ht="19.5" thickBot="1" x14ac:dyDescent="0.35">
      <c r="B13" s="69" t="s">
        <v>4</v>
      </c>
      <c r="C13" s="139">
        <f>SUM('Income Weekly Envelope'!L26)</f>
        <v>0</v>
      </c>
      <c r="D13" s="72" t="s">
        <v>51</v>
      </c>
      <c r="E13" s="139">
        <f>'Income Weekly Envelope'!M14</f>
        <v>0</v>
      </c>
      <c r="F13" s="185"/>
      <c r="G13" s="69" t="s">
        <v>4</v>
      </c>
      <c r="H13" s="139">
        <f>SUM('Expenditures Weekly Envelope'!K8)</f>
        <v>0</v>
      </c>
      <c r="K13" s="57"/>
    </row>
    <row r="14" spans="2:11" s="56" customFormat="1" ht="19.5" thickBot="1" x14ac:dyDescent="0.35">
      <c r="B14" s="69" t="s">
        <v>6</v>
      </c>
      <c r="C14" s="139">
        <f>'Income Weekly Envelope'!K26</f>
        <v>0</v>
      </c>
      <c r="D14" s="72" t="s">
        <v>52</v>
      </c>
      <c r="E14" s="139">
        <f>'Income Weekly Envelope'!M15</f>
        <v>0</v>
      </c>
      <c r="F14" s="185"/>
      <c r="G14" s="69" t="s">
        <v>9</v>
      </c>
      <c r="H14" s="139">
        <f>SUM('Expenditures Weekly Envelope'!K9)</f>
        <v>0</v>
      </c>
    </row>
    <row r="15" spans="2:11" s="56" customFormat="1" ht="19.5" thickBot="1" x14ac:dyDescent="0.35">
      <c r="B15" s="69" t="s">
        <v>5</v>
      </c>
      <c r="C15" s="139">
        <f>SUM('Income Weekly Envelope'!J26)</f>
        <v>0</v>
      </c>
      <c r="D15" s="72" t="s">
        <v>53</v>
      </c>
      <c r="E15" s="139">
        <f>'Income Weekly Envelope'!M16</f>
        <v>0</v>
      </c>
      <c r="F15" s="185"/>
      <c r="G15" s="73" t="s">
        <v>11</v>
      </c>
      <c r="H15" s="143">
        <f>SUM('Expenditures Weekly Envelope'!K11)</f>
        <v>0</v>
      </c>
    </row>
    <row r="16" spans="2:11" s="56" customFormat="1" ht="19.5" thickBot="1" x14ac:dyDescent="0.35">
      <c r="B16" s="69" t="s">
        <v>56</v>
      </c>
      <c r="C16" s="140">
        <f>SUM(C9:C15)</f>
        <v>0</v>
      </c>
      <c r="D16" s="72" t="s">
        <v>65</v>
      </c>
      <c r="E16" s="144">
        <f>SUM(E9:E15)</f>
        <v>0</v>
      </c>
      <c r="F16" s="185"/>
      <c r="G16" s="69" t="s">
        <v>10</v>
      </c>
      <c r="H16" s="139">
        <f>SUM('Expenditures Weekly Envelope'!K10)</f>
        <v>0</v>
      </c>
    </row>
    <row r="17" spans="2:9" s="56" customFormat="1" ht="19.5" thickBot="1" x14ac:dyDescent="0.35">
      <c r="B17" s="69" t="s">
        <v>69</v>
      </c>
      <c r="C17" s="139">
        <f>SUM('Income Weekly Envelope'!N25)</f>
        <v>0</v>
      </c>
      <c r="D17" s="185"/>
      <c r="E17" s="71"/>
      <c r="F17" s="185"/>
      <c r="G17" s="76"/>
      <c r="H17" s="77"/>
    </row>
    <row r="18" spans="2:9" s="56" customFormat="1" ht="19.5" thickBot="1" x14ac:dyDescent="0.35">
      <c r="B18" s="80" t="s">
        <v>17</v>
      </c>
      <c r="C18" s="139">
        <f>SUM(C16:C17)</f>
        <v>0</v>
      </c>
      <c r="D18" s="185"/>
      <c r="E18" s="78"/>
      <c r="F18" s="185"/>
      <c r="G18" s="185"/>
      <c r="H18" s="82"/>
    </row>
    <row r="19" spans="2:9" s="56" customFormat="1" ht="19.5" thickBot="1" x14ac:dyDescent="0.35">
      <c r="B19" s="75" t="s">
        <v>60</v>
      </c>
      <c r="C19" s="141">
        <f>'Income Weekly Envelope'!N31</f>
        <v>0</v>
      </c>
      <c r="D19" s="185"/>
      <c r="E19" s="81"/>
      <c r="F19" s="185"/>
      <c r="G19" s="185"/>
      <c r="H19" s="82"/>
    </row>
    <row r="20" spans="2:9" s="56" customFormat="1" ht="19.5" thickBot="1" x14ac:dyDescent="0.35">
      <c r="B20" s="188" t="s">
        <v>87</v>
      </c>
      <c r="C20" s="197">
        <f>H29</f>
        <v>0</v>
      </c>
      <c r="D20" s="245">
        <f>SUM(C18+(C19-C20))</f>
        <v>0</v>
      </c>
      <c r="E20" s="246"/>
      <c r="F20" s="185"/>
      <c r="G20" s="185"/>
      <c r="H20" s="82"/>
    </row>
    <row r="21" spans="2:9" s="56" customFormat="1" ht="19.5" thickBot="1" x14ac:dyDescent="0.35">
      <c r="B21" s="80" t="s">
        <v>58</v>
      </c>
      <c r="C21" s="138">
        <f>'Income Weekly Envelope'!N35</f>
        <v>0</v>
      </c>
      <c r="D21" s="251"/>
      <c r="E21" s="252"/>
      <c r="F21" s="185"/>
      <c r="G21" s="185"/>
      <c r="H21" s="82"/>
    </row>
    <row r="22" spans="2:9" s="56" customFormat="1" ht="19.5" thickBot="1" x14ac:dyDescent="0.35">
      <c r="B22" s="69" t="s">
        <v>118</v>
      </c>
      <c r="C22" s="183">
        <f>SUM('Income Weekly Envelope'!N36:N37)</f>
        <v>0</v>
      </c>
      <c r="D22" s="262" t="s">
        <v>122</v>
      </c>
      <c r="E22" s="263"/>
      <c r="F22" s="185"/>
      <c r="G22" s="185"/>
      <c r="H22" s="82"/>
    </row>
    <row r="23" spans="2:9" s="56" customFormat="1" ht="19.5" thickBot="1" x14ac:dyDescent="0.35">
      <c r="B23" s="69" t="s">
        <v>18</v>
      </c>
      <c r="C23" s="139">
        <f>'Income Weekly Envelope'!N32</f>
        <v>0</v>
      </c>
      <c r="D23" s="265" t="s">
        <v>121</v>
      </c>
      <c r="E23" s="266"/>
      <c r="F23" s="185"/>
      <c r="G23" s="79"/>
      <c r="H23" s="74"/>
    </row>
    <row r="24" spans="2:9" s="56" customFormat="1" ht="19.5" thickBot="1" x14ac:dyDescent="0.35">
      <c r="B24" s="146" t="s">
        <v>19</v>
      </c>
      <c r="C24" s="142">
        <f>'Income Weekly Envelope'!N33</f>
        <v>0</v>
      </c>
      <c r="D24" s="267"/>
      <c r="E24" s="268"/>
      <c r="F24" s="185"/>
      <c r="G24" s="69" t="s">
        <v>12</v>
      </c>
      <c r="H24" s="139">
        <f>SUM('Expenditures Weekly Envelope'!K12)</f>
        <v>0</v>
      </c>
    </row>
    <row r="25" spans="2:9" s="56" customFormat="1" ht="19.5" thickBot="1" x14ac:dyDescent="0.35">
      <c r="B25" s="182" t="s">
        <v>20</v>
      </c>
      <c r="C25" s="183">
        <f>'Income Weekly Envelope'!N34</f>
        <v>0</v>
      </c>
      <c r="D25" s="69" t="s">
        <v>119</v>
      </c>
      <c r="E25" s="184">
        <f>SUM(C23:C25)</f>
        <v>0</v>
      </c>
      <c r="F25" s="185"/>
      <c r="G25" s="69" t="s">
        <v>13</v>
      </c>
      <c r="H25" s="139">
        <f>SUM('Expenditures Weekly Envelope'!K13)</f>
        <v>0</v>
      </c>
    </row>
    <row r="26" spans="2:9" s="56" customFormat="1" ht="19.5" thickBot="1" x14ac:dyDescent="0.35">
      <c r="B26" s="198"/>
      <c r="C26" s="199"/>
      <c r="D26" s="200"/>
      <c r="E26" s="201"/>
      <c r="F26" s="185"/>
      <c r="G26" s="69" t="s">
        <v>14</v>
      </c>
      <c r="H26" s="139">
        <f>SUM('Expenditures Weekly Envelope'!K14)</f>
        <v>0</v>
      </c>
    </row>
    <row r="27" spans="2:9" s="56" customFormat="1" ht="19.5" thickBot="1" x14ac:dyDescent="0.35">
      <c r="B27" s="253" t="s">
        <v>120</v>
      </c>
      <c r="C27" s="264"/>
      <c r="D27" s="254"/>
      <c r="E27" s="193">
        <f>SUM(D20,C21,C22,E25)</f>
        <v>0</v>
      </c>
      <c r="F27" s="185"/>
      <c r="G27" s="69" t="s">
        <v>15</v>
      </c>
      <c r="H27" s="139">
        <f>SUM('Expenditures Weekly Envelope'!K15)</f>
        <v>0</v>
      </c>
    </row>
    <row r="28" spans="2:9" s="56" customFormat="1" ht="19.5" thickBot="1" x14ac:dyDescent="0.35">
      <c r="B28" s="253" t="s">
        <v>70</v>
      </c>
      <c r="C28" s="264"/>
      <c r="D28" s="254"/>
      <c r="E28" s="194">
        <f>E16</f>
        <v>0</v>
      </c>
      <c r="F28" s="185"/>
      <c r="G28" s="69" t="s">
        <v>16</v>
      </c>
      <c r="H28" s="139">
        <f>SUM('Expenditures Weekly Envelope'!K17:K27)</f>
        <v>0</v>
      </c>
    </row>
    <row r="29" spans="2:9" s="56" customFormat="1" ht="19.5" thickBot="1" x14ac:dyDescent="0.35">
      <c r="B29" s="253" t="s">
        <v>72</v>
      </c>
      <c r="C29" s="264"/>
      <c r="D29" s="254"/>
      <c r="E29" s="195">
        <f>SUM(E27-E28)</f>
        <v>0</v>
      </c>
      <c r="F29" s="185"/>
      <c r="G29" s="69" t="s">
        <v>59</v>
      </c>
      <c r="H29" s="145">
        <f>'Expenditures Weekly Envelope'!K16</f>
        <v>0</v>
      </c>
    </row>
    <row r="30" spans="2:9" s="56" customFormat="1" ht="19.5" thickBot="1" x14ac:dyDescent="0.35">
      <c r="B30" s="258" t="s">
        <v>123</v>
      </c>
      <c r="C30" s="259"/>
      <c r="D30" s="260"/>
      <c r="E30" s="195">
        <f>SUM(E29-E25)</f>
        <v>0</v>
      </c>
      <c r="F30" s="185"/>
      <c r="G30" s="69" t="s">
        <v>24</v>
      </c>
      <c r="H30" s="140">
        <f>'Expenditures Weekly Envelope'!K28</f>
        <v>0</v>
      </c>
      <c r="I30" s="203"/>
    </row>
    <row r="31" spans="2:9" s="56" customFormat="1" ht="19.5" thickBot="1" x14ac:dyDescent="0.35">
      <c r="B31" s="196"/>
      <c r="C31" s="192"/>
      <c r="D31" s="185"/>
      <c r="E31" s="185"/>
      <c r="F31" s="185"/>
      <c r="G31" s="69" t="s">
        <v>25</v>
      </c>
      <c r="H31" s="190"/>
    </row>
    <row r="32" spans="2:9" s="56" customFormat="1" ht="19.5" thickBot="1" x14ac:dyDescent="0.35">
      <c r="B32" s="83" t="s">
        <v>22</v>
      </c>
      <c r="C32" s="84"/>
      <c r="D32" s="191"/>
      <c r="E32" s="185"/>
      <c r="F32" s="185"/>
      <c r="G32" s="76"/>
      <c r="H32" s="96"/>
    </row>
    <row r="33" spans="2:8" thickBot="1" x14ac:dyDescent="0.35">
      <c r="B33" s="83" t="s">
        <v>23</v>
      </c>
      <c r="C33" s="253"/>
      <c r="D33" s="254"/>
      <c r="E33" s="185"/>
      <c r="F33" s="186"/>
      <c r="G33" s="185"/>
      <c r="H33" s="187"/>
    </row>
    <row r="34" spans="2:8" ht="21" customHeight="1" x14ac:dyDescent="0.3">
      <c r="B34" s="255"/>
      <c r="C34" s="256"/>
      <c r="D34" s="256"/>
      <c r="E34" s="256"/>
      <c r="F34" s="256"/>
      <c r="G34" s="256"/>
      <c r="H34" s="257"/>
    </row>
    <row r="35" spans="2:8" ht="21" customHeight="1" x14ac:dyDescent="0.3">
      <c r="B35" s="255" t="s">
        <v>80</v>
      </c>
      <c r="C35" s="256"/>
      <c r="D35" s="256"/>
      <c r="E35" s="256"/>
      <c r="F35" s="256"/>
      <c r="G35" s="256"/>
      <c r="H35" s="257"/>
    </row>
    <row r="36" spans="2:8" ht="21.75" thickBot="1" x14ac:dyDescent="0.4">
      <c r="B36" s="97"/>
      <c r="C36" s="98"/>
      <c r="D36" s="98"/>
      <c r="E36" s="98"/>
      <c r="F36" s="98"/>
      <c r="G36" s="98"/>
      <c r="H36" s="99"/>
    </row>
  </sheetData>
  <sheetProtection password="ED41" sheet="1" objects="1" scenarios="1"/>
  <mergeCells count="15">
    <mergeCell ref="C33:D33"/>
    <mergeCell ref="B35:H35"/>
    <mergeCell ref="B30:D30"/>
    <mergeCell ref="B34:H34"/>
    <mergeCell ref="C4:E4"/>
    <mergeCell ref="D22:E22"/>
    <mergeCell ref="B27:D27"/>
    <mergeCell ref="B28:D28"/>
    <mergeCell ref="B29:D29"/>
    <mergeCell ref="D23:E24"/>
    <mergeCell ref="B2:H2"/>
    <mergeCell ref="B7:H7"/>
    <mergeCell ref="D20:E20"/>
    <mergeCell ref="D5:H5"/>
    <mergeCell ref="D21:E21"/>
  </mergeCells>
  <printOptions horizontalCentered="1"/>
  <pageMargins left="0.7" right="0.7" top="0.75" bottom="0.75" header="0.3" footer="0.3"/>
  <pageSetup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C3:AC187"/>
  <sheetViews>
    <sheetView workbookViewId="0">
      <selection activeCell="N19" sqref="N19"/>
    </sheetView>
  </sheetViews>
  <sheetFormatPr defaultRowHeight="15" x14ac:dyDescent="0.25"/>
  <cols>
    <col min="2" max="2" width="13" customWidth="1"/>
    <col min="3" max="3" width="6.28515625" customWidth="1"/>
    <col min="6" max="6" width="9.42578125" customWidth="1"/>
    <col min="7" max="13" width="13.7109375" customWidth="1"/>
    <col min="14" max="14" width="10.28515625" bestFit="1" customWidth="1"/>
  </cols>
  <sheetData>
    <row r="3" spans="3:27" ht="26.25" x14ac:dyDescent="0.4">
      <c r="C3" s="269" t="s">
        <v>109</v>
      </c>
      <c r="D3" s="269"/>
      <c r="E3" s="269"/>
      <c r="F3" s="269"/>
      <c r="G3" s="269"/>
      <c r="H3" s="269"/>
      <c r="I3" s="269"/>
      <c r="J3" s="269"/>
      <c r="K3" s="269"/>
      <c r="L3" s="269"/>
      <c r="M3" s="269"/>
    </row>
    <row r="4" spans="3:27" s="153" customFormat="1" ht="13.5" thickBot="1" x14ac:dyDescent="0.25"/>
    <row r="5" spans="3:27" s="153" customFormat="1" ht="15" customHeight="1" x14ac:dyDescent="0.2">
      <c r="C5" s="270" t="s">
        <v>114</v>
      </c>
      <c r="D5" s="271"/>
      <c r="E5" s="271"/>
      <c r="F5" s="271"/>
      <c r="G5" s="163" t="s">
        <v>34</v>
      </c>
      <c r="H5" s="163" t="s">
        <v>33</v>
      </c>
      <c r="I5" s="163" t="s">
        <v>32</v>
      </c>
      <c r="J5" s="163" t="s">
        <v>31</v>
      </c>
      <c r="K5" s="163" t="s">
        <v>30</v>
      </c>
      <c r="L5" s="163" t="s">
        <v>97</v>
      </c>
      <c r="M5" s="163" t="s">
        <v>78</v>
      </c>
      <c r="N5" s="169"/>
    </row>
    <row r="6" spans="3:27" s="153" customFormat="1" ht="12.75" x14ac:dyDescent="0.2">
      <c r="C6" s="272"/>
      <c r="D6" s="273"/>
      <c r="E6" s="273"/>
      <c r="F6" s="273"/>
      <c r="G6" s="165" t="s">
        <v>38</v>
      </c>
      <c r="H6" s="165" t="s">
        <v>28</v>
      </c>
      <c r="I6" s="165" t="s">
        <v>2</v>
      </c>
      <c r="J6" s="165" t="s">
        <v>3</v>
      </c>
      <c r="K6" s="165" t="s">
        <v>98</v>
      </c>
      <c r="L6" s="165" t="s">
        <v>79</v>
      </c>
      <c r="M6" s="165" t="s">
        <v>27</v>
      </c>
      <c r="N6" s="170" t="s">
        <v>107</v>
      </c>
    </row>
    <row r="7" spans="3:27" s="153" customFormat="1" ht="12.75" x14ac:dyDescent="0.2">
      <c r="C7" s="166" t="s">
        <v>93</v>
      </c>
      <c r="D7" s="278" t="str">
        <f>'Income Weekly Envelope'!D19</f>
        <v>Description</v>
      </c>
      <c r="E7" s="278"/>
      <c r="F7" s="208">
        <f>'Income Weekly Envelope'!E19</f>
        <v>0</v>
      </c>
      <c r="G7" s="171">
        <f>'Income Weekly Envelope'!S18</f>
        <v>0</v>
      </c>
      <c r="H7" s="172">
        <f>'Income Weekly Envelope'!S19</f>
        <v>0</v>
      </c>
      <c r="I7" s="172">
        <f>'Income Weekly Envelope'!S20</f>
        <v>0</v>
      </c>
      <c r="J7" s="172">
        <f>'Income Weekly Envelope'!S21</f>
        <v>0</v>
      </c>
      <c r="K7" s="172">
        <f>'Income Weekly Envelope'!S22</f>
        <v>0</v>
      </c>
      <c r="L7" s="172">
        <f>'Income Weekly Envelope'!S23</f>
        <v>0</v>
      </c>
      <c r="M7" s="172">
        <f>'Income Weekly Envelope'!S24</f>
        <v>0</v>
      </c>
      <c r="N7" s="177">
        <f t="shared" ref="N7:N12" si="0">SUM(G7:M7)</f>
        <v>0</v>
      </c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</row>
    <row r="8" spans="3:27" s="153" customFormat="1" ht="12.75" x14ac:dyDescent="0.2">
      <c r="C8" s="166" t="s">
        <v>94</v>
      </c>
      <c r="D8" s="278" t="str">
        <f>'Income Weekly Envelope'!D20</f>
        <v>Description</v>
      </c>
      <c r="E8" s="278"/>
      <c r="F8" s="208">
        <f>'Income Weekly Envelope'!E20</f>
        <v>0</v>
      </c>
      <c r="G8" s="173">
        <f>'Income Weekly Envelope'!W18</f>
        <v>0</v>
      </c>
      <c r="H8" s="173">
        <f>'Income Weekly Envelope'!W19</f>
        <v>0</v>
      </c>
      <c r="I8" s="173">
        <f>'Income Weekly Envelope'!W20</f>
        <v>0</v>
      </c>
      <c r="J8" s="173">
        <f>'Income Weekly Envelope'!W21</f>
        <v>0</v>
      </c>
      <c r="K8" s="173">
        <f>'Income Weekly Envelope'!W22</f>
        <v>0</v>
      </c>
      <c r="L8" s="173">
        <f>'Income Weekly Envelope'!W23</f>
        <v>0</v>
      </c>
      <c r="M8" s="173">
        <f>'Income Weekly Envelope'!W24</f>
        <v>0</v>
      </c>
      <c r="N8" s="177">
        <f t="shared" si="0"/>
        <v>0</v>
      </c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</row>
    <row r="9" spans="3:27" s="153" customFormat="1" ht="12.75" x14ac:dyDescent="0.2">
      <c r="C9" s="166" t="s">
        <v>95</v>
      </c>
      <c r="D9" s="278" t="str">
        <f>'Income Weekly Envelope'!D21</f>
        <v>Description</v>
      </c>
      <c r="E9" s="278"/>
      <c r="F9" s="208">
        <f>'Income Weekly Envelope'!E21</f>
        <v>0</v>
      </c>
      <c r="G9" s="174">
        <f>'Income Weekly Envelope'!S28</f>
        <v>0</v>
      </c>
      <c r="H9" s="174">
        <f>'Income Weekly Envelope'!S29</f>
        <v>0</v>
      </c>
      <c r="I9" s="174">
        <f>'Income Weekly Envelope'!S30</f>
        <v>0</v>
      </c>
      <c r="J9" s="174">
        <f>'Income Weekly Envelope'!S31</f>
        <v>0</v>
      </c>
      <c r="K9" s="174">
        <f>'Income Weekly Envelope'!S32</f>
        <v>0</v>
      </c>
      <c r="L9" s="174">
        <f>'Income Weekly Envelope'!S33</f>
        <v>0</v>
      </c>
      <c r="M9" s="174">
        <f>'Income Weekly Envelope'!S34</f>
        <v>0</v>
      </c>
      <c r="N9" s="177">
        <f t="shared" si="0"/>
        <v>0</v>
      </c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</row>
    <row r="10" spans="3:27" s="153" customFormat="1" ht="12.75" x14ac:dyDescent="0.2">
      <c r="C10" s="166" t="s">
        <v>96</v>
      </c>
      <c r="D10" s="278" t="str">
        <f>'Income Weekly Envelope'!D22</f>
        <v>Description</v>
      </c>
      <c r="E10" s="278"/>
      <c r="F10" s="208">
        <f>'Income Weekly Envelope'!E22</f>
        <v>0</v>
      </c>
      <c r="G10" s="175">
        <f>'Income Weekly Envelope'!W28</f>
        <v>0</v>
      </c>
      <c r="H10" s="175">
        <f>'Income Weekly Envelope'!W29</f>
        <v>0</v>
      </c>
      <c r="I10" s="175">
        <f>'Income Weekly Envelope'!W30</f>
        <v>0</v>
      </c>
      <c r="J10" s="175">
        <f>'Income Weekly Envelope'!W31</f>
        <v>0</v>
      </c>
      <c r="K10" s="175">
        <f>'Income Weekly Envelope'!W32</f>
        <v>0</v>
      </c>
      <c r="L10" s="175">
        <f>'Income Weekly Envelope'!W33</f>
        <v>0</v>
      </c>
      <c r="M10" s="175">
        <f>'Income Weekly Envelope'!W34</f>
        <v>0</v>
      </c>
      <c r="N10" s="177">
        <f t="shared" si="0"/>
        <v>0</v>
      </c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</row>
    <row r="11" spans="3:27" s="153" customFormat="1" ht="12.75" x14ac:dyDescent="0.2">
      <c r="C11" s="274"/>
      <c r="D11" s="275"/>
      <c r="E11" s="164" t="s">
        <v>108</v>
      </c>
      <c r="F11" s="164"/>
      <c r="G11" s="176">
        <f t="shared" ref="G11:M11" si="1">SUM(G7:G10)</f>
        <v>0</v>
      </c>
      <c r="H11" s="176">
        <f t="shared" si="1"/>
        <v>0</v>
      </c>
      <c r="I11" s="176">
        <f t="shared" si="1"/>
        <v>0</v>
      </c>
      <c r="J11" s="176">
        <f t="shared" si="1"/>
        <v>0</v>
      </c>
      <c r="K11" s="176">
        <f t="shared" si="1"/>
        <v>0</v>
      </c>
      <c r="L11" s="176">
        <f t="shared" si="1"/>
        <v>0</v>
      </c>
      <c r="M11" s="176">
        <f t="shared" si="1"/>
        <v>0</v>
      </c>
      <c r="N11" s="177">
        <f t="shared" si="0"/>
        <v>0</v>
      </c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</row>
    <row r="12" spans="3:27" s="153" customFormat="1" ht="15.75" customHeight="1" thickBot="1" x14ac:dyDescent="0.25">
      <c r="C12" s="276"/>
      <c r="D12" s="277"/>
      <c r="E12" s="167" t="s">
        <v>92</v>
      </c>
      <c r="F12" s="167"/>
      <c r="G12" s="178">
        <f>'Income Weekly Envelope'!F26</f>
        <v>0</v>
      </c>
      <c r="H12" s="178">
        <f>'Income Weekly Envelope'!G26</f>
        <v>0</v>
      </c>
      <c r="I12" s="178">
        <f>'Income Weekly Envelope'!H26</f>
        <v>0</v>
      </c>
      <c r="J12" s="178">
        <f>'Income Weekly Envelope'!I26</f>
        <v>0</v>
      </c>
      <c r="K12" s="178">
        <f>'Income Weekly Envelope'!J26</f>
        <v>0</v>
      </c>
      <c r="L12" s="178">
        <f>'Income Weekly Envelope'!K26</f>
        <v>0</v>
      </c>
      <c r="M12" s="178">
        <f>'Income Weekly Envelope'!L26</f>
        <v>0</v>
      </c>
      <c r="N12" s="179">
        <f t="shared" si="0"/>
        <v>0</v>
      </c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</row>
    <row r="13" spans="3:27" s="153" customFormat="1" ht="12.75" x14ac:dyDescent="0.2"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</row>
    <row r="14" spans="3:27" s="153" customFormat="1" ht="12.75" x14ac:dyDescent="0.2"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</row>
    <row r="15" spans="3:27" s="153" customFormat="1" ht="12.75" x14ac:dyDescent="0.2"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</row>
    <row r="16" spans="3:27" s="153" customFormat="1" ht="12.75" x14ac:dyDescent="0.2"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</row>
    <row r="17" spans="3:29" s="153" customFormat="1" ht="12.75" x14ac:dyDescent="0.2"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</row>
    <row r="18" spans="3:29" s="153" customFormat="1" ht="12.75" x14ac:dyDescent="0.2"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</row>
    <row r="19" spans="3:29" s="153" customFormat="1" ht="12.75" x14ac:dyDescent="0.2"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</row>
    <row r="20" spans="3:29" s="153" customFormat="1" ht="12.75" x14ac:dyDescent="0.2"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</row>
    <row r="21" spans="3:29" s="153" customFormat="1" ht="12.75" x14ac:dyDescent="0.2"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</row>
    <row r="22" spans="3:29" s="153" customFormat="1" ht="12.75" x14ac:dyDescent="0.2"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</row>
    <row r="23" spans="3:29" ht="17.25" x14ac:dyDescent="0.3"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50"/>
      <c r="AC23" s="150"/>
    </row>
    <row r="24" spans="3:29" ht="17.25" x14ac:dyDescent="0.3"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50"/>
      <c r="AC24" s="150"/>
    </row>
    <row r="25" spans="3:29" ht="17.25" x14ac:dyDescent="0.3"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50"/>
      <c r="AC25" s="150"/>
    </row>
    <row r="26" spans="3:29" ht="17.25" x14ac:dyDescent="0.3"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50"/>
      <c r="AC26" s="150"/>
    </row>
    <row r="27" spans="3:29" ht="17.25" x14ac:dyDescent="0.3"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50"/>
      <c r="AC27" s="150"/>
    </row>
    <row r="28" spans="3:29" ht="17.25" x14ac:dyDescent="0.3"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50"/>
      <c r="AC28" s="150"/>
    </row>
    <row r="29" spans="3:29" ht="17.25" x14ac:dyDescent="0.3"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50"/>
      <c r="AC29" s="150"/>
    </row>
    <row r="30" spans="3:29" ht="17.25" x14ac:dyDescent="0.3"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50"/>
      <c r="AC30" s="150"/>
    </row>
    <row r="31" spans="3:29" ht="17.25" x14ac:dyDescent="0.3"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50"/>
      <c r="AC31" s="150"/>
    </row>
    <row r="32" spans="3:29" ht="17.25" x14ac:dyDescent="0.3"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50"/>
      <c r="AC32" s="150"/>
    </row>
    <row r="33" spans="3:29" ht="17.25" x14ac:dyDescent="0.3"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50"/>
      <c r="AC33" s="150"/>
    </row>
    <row r="34" spans="3:29" ht="17.25" x14ac:dyDescent="0.3"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50"/>
      <c r="AC34" s="150"/>
    </row>
    <row r="35" spans="3:29" ht="17.25" x14ac:dyDescent="0.3"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50"/>
      <c r="AC35" s="150"/>
    </row>
    <row r="36" spans="3:29" ht="17.25" x14ac:dyDescent="0.3"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50"/>
      <c r="AC36" s="150"/>
    </row>
    <row r="37" spans="3:29" ht="17.25" x14ac:dyDescent="0.3"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50"/>
      <c r="AC37" s="150"/>
    </row>
    <row r="38" spans="3:29" ht="17.25" x14ac:dyDescent="0.3"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50"/>
      <c r="AC38" s="150"/>
    </row>
    <row r="39" spans="3:29" ht="17.25" x14ac:dyDescent="0.3"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50"/>
      <c r="AC39" s="150"/>
    </row>
    <row r="40" spans="3:29" ht="17.25" x14ac:dyDescent="0.3"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50"/>
      <c r="AC40" s="150"/>
    </row>
    <row r="41" spans="3:29" ht="17.25" x14ac:dyDescent="0.3"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50"/>
      <c r="AC41" s="150"/>
    </row>
    <row r="42" spans="3:29" ht="17.25" x14ac:dyDescent="0.3"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50"/>
      <c r="AC42" s="150"/>
    </row>
    <row r="43" spans="3:29" ht="17.25" x14ac:dyDescent="0.3"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50"/>
      <c r="AC43" s="150"/>
    </row>
    <row r="44" spans="3:29" ht="17.25" x14ac:dyDescent="0.3"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50"/>
      <c r="AC44" s="150"/>
    </row>
    <row r="45" spans="3:29" ht="17.25" x14ac:dyDescent="0.3"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50"/>
      <c r="AC45" s="150"/>
    </row>
    <row r="46" spans="3:29" ht="17.25" x14ac:dyDescent="0.3"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50"/>
      <c r="AC46" s="150"/>
    </row>
    <row r="47" spans="3:29" ht="17.25" x14ac:dyDescent="0.3"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50"/>
      <c r="AC47" s="150"/>
    </row>
    <row r="48" spans="3:29" ht="17.25" x14ac:dyDescent="0.3"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50"/>
      <c r="AC48" s="150"/>
    </row>
    <row r="49" spans="3:29" ht="17.25" x14ac:dyDescent="0.3"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50"/>
      <c r="AC49" s="150"/>
    </row>
    <row r="50" spans="3:29" ht="17.25" x14ac:dyDescent="0.3"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50"/>
      <c r="AC50" s="150"/>
    </row>
    <row r="51" spans="3:29" ht="17.25" x14ac:dyDescent="0.3"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50"/>
      <c r="AC51" s="150"/>
    </row>
    <row r="52" spans="3:29" x14ac:dyDescent="0.25"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</row>
    <row r="53" spans="3:29" x14ac:dyDescent="0.25"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</row>
    <row r="54" spans="3:29" x14ac:dyDescent="0.25"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48"/>
      <c r="AA54" s="148"/>
    </row>
    <row r="55" spans="3:29" x14ac:dyDescent="0.25"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8"/>
    </row>
    <row r="56" spans="3:29" x14ac:dyDescent="0.25"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8"/>
    </row>
    <row r="57" spans="3:29" x14ac:dyDescent="0.25"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</row>
    <row r="58" spans="3:29" x14ac:dyDescent="0.25"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8"/>
    </row>
    <row r="59" spans="3:29" x14ac:dyDescent="0.25"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</row>
    <row r="60" spans="3:29" x14ac:dyDescent="0.25"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</row>
    <row r="61" spans="3:29" x14ac:dyDescent="0.25"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</row>
    <row r="62" spans="3:29" x14ac:dyDescent="0.25"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</row>
    <row r="63" spans="3:29" x14ac:dyDescent="0.25"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</row>
    <row r="64" spans="3:29" x14ac:dyDescent="0.25">
      <c r="C64" s="148"/>
      <c r="D64" s="148"/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8"/>
      <c r="Z64" s="148"/>
      <c r="AA64" s="148"/>
    </row>
    <row r="65" spans="3:27" x14ac:dyDescent="0.25"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  <c r="AA65" s="148"/>
    </row>
    <row r="66" spans="3:27" x14ac:dyDescent="0.25"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48"/>
      <c r="AA66" s="148"/>
    </row>
    <row r="67" spans="3:27" x14ac:dyDescent="0.25">
      <c r="C67" s="148"/>
      <c r="D67" s="148"/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  <c r="AA67" s="148"/>
    </row>
    <row r="68" spans="3:27" x14ac:dyDescent="0.25">
      <c r="C68" s="148"/>
      <c r="D68" s="148"/>
      <c r="E68" s="148"/>
      <c r="F68" s="148"/>
      <c r="G68" s="148"/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8"/>
      <c r="AA68" s="148"/>
    </row>
    <row r="69" spans="3:27" x14ac:dyDescent="0.25">
      <c r="C69" s="148"/>
      <c r="D69" s="148"/>
      <c r="E69" s="148"/>
      <c r="F69" s="148"/>
      <c r="G69" s="148"/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8"/>
      <c r="Z69" s="148"/>
      <c r="AA69" s="148"/>
    </row>
    <row r="70" spans="3:27" x14ac:dyDescent="0.25">
      <c r="C70" s="148"/>
      <c r="D70" s="148"/>
      <c r="E70" s="148"/>
      <c r="F70" s="148"/>
      <c r="G70" s="148"/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8"/>
      <c r="Z70" s="148"/>
      <c r="AA70" s="148"/>
    </row>
    <row r="71" spans="3:27" x14ac:dyDescent="0.25">
      <c r="C71" s="148"/>
      <c r="D71" s="148"/>
      <c r="E71" s="148"/>
      <c r="F71" s="148"/>
      <c r="G71" s="148"/>
      <c r="H71" s="148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8"/>
      <c r="Z71" s="148"/>
      <c r="AA71" s="148"/>
    </row>
    <row r="72" spans="3:27" x14ac:dyDescent="0.25">
      <c r="C72" s="148"/>
      <c r="D72" s="148"/>
      <c r="E72" s="148"/>
      <c r="F72" s="148"/>
      <c r="G72" s="148"/>
      <c r="H72" s="148"/>
      <c r="I72" s="148"/>
      <c r="J72" s="148"/>
      <c r="K72" s="148"/>
      <c r="L72" s="148"/>
      <c r="M72" s="148"/>
      <c r="N72" s="148"/>
      <c r="O72" s="148"/>
      <c r="P72" s="148"/>
      <c r="Q72" s="148"/>
      <c r="R72" s="148"/>
      <c r="S72" s="148"/>
      <c r="T72" s="148"/>
      <c r="U72" s="148"/>
      <c r="V72" s="148"/>
      <c r="W72" s="148"/>
      <c r="X72" s="148"/>
      <c r="Y72" s="148"/>
      <c r="Z72" s="148"/>
      <c r="AA72" s="148"/>
    </row>
    <row r="73" spans="3:27" x14ac:dyDescent="0.25">
      <c r="C73" s="148"/>
      <c r="D73" s="148"/>
      <c r="E73" s="148"/>
      <c r="F73" s="148"/>
      <c r="G73" s="148"/>
      <c r="H73" s="148"/>
      <c r="I73" s="148"/>
      <c r="J73" s="148"/>
      <c r="K73" s="148"/>
      <c r="L73" s="148"/>
      <c r="M73" s="148"/>
      <c r="N73" s="148"/>
      <c r="O73" s="148"/>
      <c r="P73" s="148"/>
      <c r="Q73" s="148"/>
      <c r="R73" s="148"/>
      <c r="S73" s="148"/>
      <c r="T73" s="148"/>
      <c r="U73" s="148"/>
      <c r="V73" s="148"/>
      <c r="W73" s="148"/>
      <c r="X73" s="148"/>
      <c r="Y73" s="148"/>
      <c r="Z73" s="148"/>
      <c r="AA73" s="148"/>
    </row>
    <row r="74" spans="3:27" x14ac:dyDescent="0.25">
      <c r="C74" s="148"/>
      <c r="D74" s="148"/>
      <c r="E74" s="148"/>
      <c r="F74" s="148"/>
      <c r="G74" s="148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48"/>
      <c r="Z74" s="148"/>
      <c r="AA74" s="148"/>
    </row>
    <row r="75" spans="3:27" x14ac:dyDescent="0.25">
      <c r="C75" s="148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48"/>
      <c r="R75" s="148"/>
      <c r="S75" s="148"/>
      <c r="T75" s="148"/>
      <c r="U75" s="148"/>
      <c r="V75" s="148"/>
      <c r="W75" s="148"/>
      <c r="X75" s="148"/>
      <c r="Y75" s="148"/>
      <c r="Z75" s="148"/>
      <c r="AA75" s="148"/>
    </row>
    <row r="76" spans="3:27" x14ac:dyDescent="0.25">
      <c r="C76" s="148"/>
      <c r="D76" s="148"/>
      <c r="E76" s="148"/>
      <c r="F76" s="148"/>
      <c r="G76" s="148"/>
      <c r="H76" s="148"/>
      <c r="I76" s="148"/>
      <c r="J76" s="148"/>
      <c r="K76" s="148"/>
      <c r="L76" s="148"/>
      <c r="M76" s="148"/>
      <c r="N76" s="148"/>
      <c r="O76" s="148"/>
      <c r="P76" s="148"/>
      <c r="Q76" s="148"/>
      <c r="R76" s="148"/>
      <c r="S76" s="148"/>
      <c r="T76" s="148"/>
      <c r="U76" s="148"/>
      <c r="V76" s="148"/>
      <c r="W76" s="148"/>
      <c r="X76" s="148"/>
      <c r="Y76" s="148"/>
      <c r="Z76" s="148"/>
      <c r="AA76" s="148"/>
    </row>
    <row r="77" spans="3:27" x14ac:dyDescent="0.25">
      <c r="C77" s="148"/>
      <c r="D77" s="148"/>
      <c r="E77" s="148"/>
      <c r="F77" s="148"/>
      <c r="G77" s="148"/>
      <c r="H77" s="148"/>
      <c r="I77" s="148"/>
      <c r="J77" s="148"/>
      <c r="K77" s="148"/>
      <c r="L77" s="148"/>
      <c r="M77" s="148"/>
      <c r="N77" s="148"/>
      <c r="O77" s="148"/>
      <c r="P77" s="148"/>
      <c r="Q77" s="148"/>
      <c r="R77" s="148"/>
      <c r="S77" s="148"/>
      <c r="T77" s="148"/>
      <c r="U77" s="148"/>
      <c r="V77" s="148"/>
      <c r="W77" s="148"/>
      <c r="X77" s="148"/>
      <c r="Y77" s="148"/>
      <c r="Z77" s="148"/>
      <c r="AA77" s="148"/>
    </row>
    <row r="78" spans="3:27" x14ac:dyDescent="0.25">
      <c r="C78" s="148"/>
      <c r="D78" s="148"/>
      <c r="E78" s="148"/>
      <c r="F78" s="148"/>
      <c r="G78" s="148"/>
      <c r="H78" s="148"/>
      <c r="I78" s="148"/>
      <c r="J78" s="148"/>
      <c r="K78" s="148"/>
      <c r="L78" s="148"/>
      <c r="M78" s="148"/>
      <c r="N78" s="148"/>
      <c r="O78" s="148"/>
      <c r="P78" s="148"/>
      <c r="Q78" s="148"/>
      <c r="R78" s="148"/>
      <c r="S78" s="148"/>
      <c r="T78" s="148"/>
      <c r="U78" s="148"/>
      <c r="V78" s="148"/>
      <c r="W78" s="148"/>
      <c r="X78" s="148"/>
      <c r="Y78" s="148"/>
      <c r="Z78" s="148"/>
      <c r="AA78" s="148"/>
    </row>
    <row r="79" spans="3:27" x14ac:dyDescent="0.25">
      <c r="C79" s="148"/>
      <c r="D79" s="148"/>
      <c r="E79" s="148"/>
      <c r="F79" s="148"/>
      <c r="G79" s="148"/>
      <c r="H79" s="148"/>
      <c r="I79" s="148"/>
      <c r="J79" s="148"/>
      <c r="K79" s="148"/>
      <c r="L79" s="148"/>
      <c r="M79" s="148"/>
      <c r="N79" s="148"/>
      <c r="O79" s="148"/>
      <c r="P79" s="148"/>
      <c r="Q79" s="148"/>
      <c r="R79" s="148"/>
      <c r="S79" s="148"/>
      <c r="T79" s="148"/>
      <c r="U79" s="148"/>
      <c r="V79" s="148"/>
      <c r="W79" s="148"/>
      <c r="X79" s="148"/>
      <c r="Y79" s="148"/>
      <c r="Z79" s="148"/>
      <c r="AA79" s="148"/>
    </row>
    <row r="80" spans="3:27" x14ac:dyDescent="0.25">
      <c r="C80" s="148"/>
      <c r="D80" s="148"/>
      <c r="E80" s="148"/>
      <c r="F80" s="148"/>
      <c r="G80" s="148"/>
      <c r="H80" s="148"/>
      <c r="I80" s="148"/>
      <c r="J80" s="148"/>
      <c r="K80" s="148"/>
      <c r="L80" s="148"/>
      <c r="M80" s="148"/>
      <c r="N80" s="148"/>
      <c r="O80" s="148"/>
      <c r="P80" s="148"/>
      <c r="Q80" s="148"/>
      <c r="R80" s="148"/>
      <c r="S80" s="148"/>
      <c r="T80" s="148"/>
      <c r="U80" s="148"/>
      <c r="V80" s="148"/>
      <c r="W80" s="148"/>
      <c r="X80" s="148"/>
      <c r="Y80" s="148"/>
      <c r="Z80" s="148"/>
      <c r="AA80" s="148"/>
    </row>
    <row r="81" spans="3:27" x14ac:dyDescent="0.25">
      <c r="C81" s="148"/>
      <c r="D81" s="148"/>
      <c r="E81" s="148"/>
      <c r="F81" s="148"/>
      <c r="G81" s="148"/>
      <c r="H81" s="148"/>
      <c r="I81" s="148"/>
      <c r="J81" s="148"/>
      <c r="K81" s="148"/>
      <c r="L81" s="148"/>
      <c r="M81" s="148"/>
      <c r="N81" s="148"/>
      <c r="O81" s="148"/>
      <c r="P81" s="148"/>
      <c r="Q81" s="148"/>
      <c r="R81" s="148"/>
      <c r="S81" s="148"/>
      <c r="T81" s="148"/>
      <c r="U81" s="148"/>
      <c r="V81" s="148"/>
      <c r="W81" s="148"/>
      <c r="X81" s="148"/>
      <c r="Y81" s="148"/>
      <c r="Z81" s="148"/>
      <c r="AA81" s="148"/>
    </row>
    <row r="82" spans="3:27" x14ac:dyDescent="0.25">
      <c r="C82" s="148"/>
      <c r="D82" s="148"/>
      <c r="E82" s="148"/>
      <c r="F82" s="148"/>
      <c r="G82" s="148"/>
      <c r="H82" s="148"/>
      <c r="I82" s="148"/>
      <c r="J82" s="148"/>
      <c r="K82" s="148"/>
      <c r="L82" s="148"/>
      <c r="M82" s="148"/>
      <c r="N82" s="148"/>
      <c r="O82" s="148"/>
      <c r="P82" s="148"/>
      <c r="Q82" s="148"/>
      <c r="R82" s="148"/>
      <c r="S82" s="148"/>
      <c r="T82" s="148"/>
      <c r="U82" s="148"/>
      <c r="V82" s="148"/>
      <c r="W82" s="148"/>
      <c r="X82" s="148"/>
      <c r="Y82" s="148"/>
      <c r="Z82" s="148"/>
      <c r="AA82" s="148"/>
    </row>
    <row r="83" spans="3:27" x14ac:dyDescent="0.25">
      <c r="C83" s="148"/>
      <c r="D83" s="148"/>
      <c r="E83" s="148"/>
      <c r="F83" s="148"/>
      <c r="G83" s="148"/>
      <c r="H83" s="148"/>
      <c r="I83" s="148"/>
      <c r="J83" s="148"/>
      <c r="K83" s="148"/>
      <c r="L83" s="148"/>
      <c r="M83" s="148"/>
      <c r="N83" s="148"/>
      <c r="O83" s="148"/>
      <c r="P83" s="148"/>
      <c r="Q83" s="148"/>
      <c r="R83" s="148"/>
      <c r="S83" s="148"/>
      <c r="T83" s="148"/>
      <c r="U83" s="148"/>
      <c r="V83" s="148"/>
      <c r="W83" s="148"/>
      <c r="X83" s="148"/>
      <c r="Y83" s="148"/>
      <c r="Z83" s="148"/>
      <c r="AA83" s="148"/>
    </row>
    <row r="84" spans="3:27" x14ac:dyDescent="0.25">
      <c r="C84" s="148"/>
      <c r="D84" s="148"/>
      <c r="E84" s="148"/>
      <c r="F84" s="148"/>
      <c r="G84" s="148"/>
      <c r="H84" s="148"/>
      <c r="I84" s="148"/>
      <c r="J84" s="148"/>
      <c r="K84" s="148"/>
      <c r="L84" s="148"/>
      <c r="M84" s="148"/>
      <c r="N84" s="148"/>
      <c r="O84" s="148"/>
      <c r="P84" s="148"/>
      <c r="Q84" s="148"/>
      <c r="R84" s="148"/>
      <c r="S84" s="148"/>
      <c r="T84" s="148"/>
      <c r="U84" s="148"/>
      <c r="V84" s="148"/>
      <c r="W84" s="148"/>
      <c r="X84" s="148"/>
      <c r="Y84" s="148"/>
      <c r="Z84" s="148"/>
      <c r="AA84" s="148"/>
    </row>
    <row r="85" spans="3:27" x14ac:dyDescent="0.25">
      <c r="C85" s="148"/>
      <c r="D85" s="148"/>
      <c r="E85" s="148"/>
      <c r="F85" s="148"/>
      <c r="G85" s="148"/>
      <c r="H85" s="148"/>
      <c r="I85" s="148"/>
      <c r="J85" s="148"/>
      <c r="K85" s="148"/>
      <c r="L85" s="148"/>
      <c r="M85" s="148"/>
      <c r="N85" s="148"/>
      <c r="O85" s="148"/>
      <c r="P85" s="148"/>
      <c r="Q85" s="148"/>
      <c r="R85" s="148"/>
      <c r="S85" s="148"/>
      <c r="T85" s="148"/>
      <c r="U85" s="148"/>
      <c r="V85" s="148"/>
      <c r="W85" s="148"/>
      <c r="X85" s="148"/>
      <c r="Y85" s="148"/>
      <c r="Z85" s="148"/>
      <c r="AA85" s="148"/>
    </row>
    <row r="86" spans="3:27" x14ac:dyDescent="0.25">
      <c r="C86" s="148"/>
      <c r="D86" s="148"/>
      <c r="E86" s="148"/>
      <c r="F86" s="148"/>
      <c r="G86" s="148"/>
      <c r="H86" s="148"/>
      <c r="I86" s="148"/>
      <c r="J86" s="148"/>
      <c r="K86" s="148"/>
      <c r="L86" s="148"/>
      <c r="M86" s="148"/>
      <c r="N86" s="148"/>
      <c r="O86" s="148"/>
      <c r="P86" s="148"/>
      <c r="Q86" s="148"/>
      <c r="R86" s="148"/>
      <c r="S86" s="148"/>
      <c r="T86" s="148"/>
      <c r="U86" s="148"/>
      <c r="V86" s="148"/>
      <c r="W86" s="148"/>
      <c r="X86" s="148"/>
      <c r="Y86" s="148"/>
      <c r="Z86" s="148"/>
      <c r="AA86" s="148"/>
    </row>
    <row r="87" spans="3:27" x14ac:dyDescent="0.25">
      <c r="C87" s="148"/>
      <c r="D87" s="148"/>
      <c r="E87" s="148"/>
      <c r="F87" s="148"/>
      <c r="G87" s="148"/>
      <c r="H87" s="148"/>
      <c r="I87" s="148"/>
      <c r="J87" s="148"/>
      <c r="K87" s="148"/>
      <c r="L87" s="148"/>
      <c r="M87" s="148"/>
      <c r="N87" s="148"/>
      <c r="O87" s="148"/>
      <c r="P87" s="148"/>
      <c r="Q87" s="148"/>
      <c r="R87" s="148"/>
      <c r="S87" s="148"/>
      <c r="T87" s="148"/>
      <c r="U87" s="148"/>
      <c r="V87" s="148"/>
      <c r="W87" s="148"/>
      <c r="X87" s="148"/>
      <c r="Y87" s="148"/>
      <c r="Z87" s="148"/>
      <c r="AA87" s="148"/>
    </row>
    <row r="88" spans="3:27" x14ac:dyDescent="0.25">
      <c r="C88" s="148"/>
      <c r="D88" s="148"/>
      <c r="E88" s="148"/>
      <c r="F88" s="148"/>
      <c r="G88" s="148"/>
      <c r="H88" s="148"/>
      <c r="I88" s="148"/>
      <c r="J88" s="148"/>
      <c r="K88" s="148"/>
      <c r="L88" s="148"/>
      <c r="M88" s="148"/>
      <c r="N88" s="148"/>
      <c r="O88" s="148"/>
      <c r="P88" s="148"/>
      <c r="Q88" s="148"/>
      <c r="R88" s="148"/>
      <c r="S88" s="148"/>
      <c r="T88" s="148"/>
      <c r="U88" s="148"/>
      <c r="V88" s="148"/>
      <c r="W88" s="148"/>
      <c r="X88" s="148"/>
      <c r="Y88" s="148"/>
      <c r="Z88" s="148"/>
      <c r="AA88" s="148"/>
    </row>
    <row r="89" spans="3:27" x14ac:dyDescent="0.25">
      <c r="C89" s="148"/>
      <c r="D89" s="148"/>
      <c r="E89" s="148"/>
      <c r="F89" s="148"/>
      <c r="G89" s="148"/>
      <c r="H89" s="148"/>
      <c r="I89" s="148"/>
      <c r="J89" s="148"/>
      <c r="K89" s="148"/>
      <c r="L89" s="148"/>
      <c r="M89" s="148"/>
      <c r="N89" s="148"/>
      <c r="O89" s="148"/>
      <c r="P89" s="148"/>
      <c r="Q89" s="148"/>
      <c r="R89" s="148"/>
      <c r="S89" s="148"/>
      <c r="T89" s="148"/>
      <c r="U89" s="148"/>
      <c r="V89" s="148"/>
      <c r="W89" s="148"/>
      <c r="X89" s="148"/>
      <c r="Y89" s="148"/>
      <c r="Z89" s="148"/>
      <c r="AA89" s="148"/>
    </row>
    <row r="90" spans="3:27" x14ac:dyDescent="0.25">
      <c r="C90" s="148"/>
      <c r="D90" s="148"/>
      <c r="E90" s="148"/>
      <c r="F90" s="148"/>
      <c r="G90" s="148"/>
      <c r="H90" s="148"/>
      <c r="I90" s="148"/>
      <c r="J90" s="148"/>
      <c r="K90" s="148"/>
      <c r="L90" s="148"/>
      <c r="M90" s="148"/>
      <c r="N90" s="148"/>
      <c r="O90" s="148"/>
      <c r="P90" s="148"/>
      <c r="Q90" s="148"/>
      <c r="R90" s="148"/>
      <c r="S90" s="148"/>
      <c r="T90" s="148"/>
      <c r="U90" s="148"/>
      <c r="V90" s="148"/>
      <c r="W90" s="148"/>
      <c r="X90" s="148"/>
      <c r="Y90" s="148"/>
      <c r="Z90" s="148"/>
      <c r="AA90" s="148"/>
    </row>
    <row r="91" spans="3:27" x14ac:dyDescent="0.25">
      <c r="C91" s="148"/>
      <c r="D91" s="148"/>
      <c r="E91" s="148"/>
      <c r="F91" s="148"/>
      <c r="G91" s="148"/>
      <c r="H91" s="148"/>
      <c r="I91" s="148"/>
      <c r="J91" s="148"/>
      <c r="K91" s="148"/>
      <c r="L91" s="148"/>
      <c r="M91" s="148"/>
      <c r="N91" s="148"/>
      <c r="O91" s="148"/>
      <c r="P91" s="148"/>
      <c r="Q91" s="148"/>
      <c r="R91" s="148"/>
      <c r="S91" s="148"/>
      <c r="T91" s="148"/>
      <c r="U91" s="148"/>
      <c r="V91" s="148"/>
      <c r="W91" s="148"/>
      <c r="X91" s="148"/>
      <c r="Y91" s="148"/>
      <c r="Z91" s="148"/>
      <c r="AA91" s="148"/>
    </row>
    <row r="92" spans="3:27" x14ac:dyDescent="0.25">
      <c r="C92" s="148"/>
      <c r="D92" s="148"/>
      <c r="E92" s="148"/>
      <c r="F92" s="148"/>
      <c r="G92" s="148"/>
      <c r="H92" s="148"/>
      <c r="I92" s="148"/>
      <c r="J92" s="148"/>
      <c r="K92" s="148"/>
      <c r="L92" s="148"/>
      <c r="M92" s="148"/>
      <c r="N92" s="148"/>
      <c r="O92" s="148"/>
      <c r="P92" s="148"/>
      <c r="Q92" s="148"/>
      <c r="R92" s="148"/>
      <c r="S92" s="148"/>
      <c r="T92" s="148"/>
      <c r="U92" s="148"/>
      <c r="V92" s="148"/>
      <c r="W92" s="148"/>
      <c r="X92" s="148"/>
      <c r="Y92" s="148"/>
      <c r="Z92" s="148"/>
      <c r="AA92" s="148"/>
    </row>
    <row r="93" spans="3:27" x14ac:dyDescent="0.25">
      <c r="C93" s="148"/>
      <c r="D93" s="148"/>
      <c r="E93" s="148"/>
      <c r="F93" s="148"/>
      <c r="G93" s="148"/>
      <c r="H93" s="148"/>
      <c r="I93" s="148"/>
      <c r="J93" s="148"/>
      <c r="K93" s="148"/>
      <c r="L93" s="148"/>
      <c r="M93" s="148"/>
      <c r="N93" s="148"/>
      <c r="O93" s="148"/>
      <c r="P93" s="148"/>
      <c r="Q93" s="148"/>
      <c r="R93" s="148"/>
      <c r="S93" s="148"/>
      <c r="T93" s="148"/>
      <c r="U93" s="148"/>
      <c r="V93" s="148"/>
      <c r="W93" s="148"/>
      <c r="X93" s="148"/>
      <c r="Y93" s="148"/>
      <c r="Z93" s="148"/>
      <c r="AA93" s="148"/>
    </row>
    <row r="94" spans="3:27" x14ac:dyDescent="0.25">
      <c r="C94" s="148"/>
      <c r="D94" s="148"/>
      <c r="E94" s="148"/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48"/>
      <c r="Y94" s="148"/>
      <c r="Z94" s="148"/>
      <c r="AA94" s="148"/>
    </row>
    <row r="95" spans="3:27" x14ac:dyDescent="0.25">
      <c r="C95" s="148"/>
      <c r="D95" s="148"/>
      <c r="E95" s="148"/>
      <c r="F95" s="148"/>
      <c r="G95" s="148"/>
      <c r="H95" s="148"/>
      <c r="I95" s="148"/>
      <c r="J95" s="148"/>
      <c r="K95" s="148"/>
      <c r="L95" s="148"/>
      <c r="M95" s="148"/>
      <c r="N95" s="148"/>
      <c r="O95" s="148"/>
      <c r="P95" s="148"/>
      <c r="Q95" s="148"/>
      <c r="R95" s="148"/>
      <c r="S95" s="148"/>
      <c r="T95" s="148"/>
      <c r="U95" s="148"/>
      <c r="V95" s="148"/>
      <c r="W95" s="148"/>
      <c r="X95" s="148"/>
      <c r="Y95" s="148"/>
      <c r="Z95" s="148"/>
      <c r="AA95" s="148"/>
    </row>
    <row r="96" spans="3:27" x14ac:dyDescent="0.25">
      <c r="C96" s="148"/>
      <c r="D96" s="148"/>
      <c r="E96" s="148"/>
      <c r="F96" s="148"/>
      <c r="G96" s="148"/>
      <c r="H96" s="148"/>
      <c r="I96" s="148"/>
      <c r="J96" s="148"/>
      <c r="K96" s="148"/>
      <c r="L96" s="148"/>
      <c r="M96" s="148"/>
      <c r="N96" s="148"/>
      <c r="O96" s="148"/>
      <c r="P96" s="148"/>
      <c r="Q96" s="148"/>
      <c r="R96" s="148"/>
      <c r="S96" s="148"/>
      <c r="T96" s="148"/>
      <c r="U96" s="148"/>
      <c r="V96" s="148"/>
      <c r="W96" s="148"/>
      <c r="X96" s="148"/>
      <c r="Y96" s="148"/>
      <c r="Z96" s="148"/>
      <c r="AA96" s="148"/>
    </row>
    <row r="97" spans="3:27" x14ac:dyDescent="0.25">
      <c r="C97" s="148"/>
      <c r="D97" s="148"/>
      <c r="E97" s="148"/>
      <c r="F97" s="148"/>
      <c r="G97" s="148"/>
      <c r="H97" s="148"/>
      <c r="I97" s="148"/>
      <c r="J97" s="148"/>
      <c r="K97" s="148"/>
      <c r="L97" s="148"/>
      <c r="M97" s="148"/>
      <c r="N97" s="148"/>
      <c r="O97" s="148"/>
      <c r="P97" s="148"/>
      <c r="Q97" s="148"/>
      <c r="R97" s="148"/>
      <c r="S97" s="148"/>
      <c r="T97" s="148"/>
      <c r="U97" s="148"/>
      <c r="V97" s="148"/>
      <c r="W97" s="148"/>
      <c r="X97" s="148"/>
      <c r="Y97" s="148"/>
      <c r="Z97" s="148"/>
      <c r="AA97" s="148"/>
    </row>
    <row r="98" spans="3:27" x14ac:dyDescent="0.25">
      <c r="C98" s="148"/>
      <c r="D98" s="148"/>
      <c r="E98" s="148"/>
      <c r="F98" s="148"/>
      <c r="G98" s="148"/>
      <c r="H98" s="148"/>
      <c r="I98" s="148"/>
      <c r="J98" s="148"/>
      <c r="K98" s="148"/>
      <c r="L98" s="148"/>
      <c r="M98" s="148"/>
      <c r="N98" s="148"/>
      <c r="O98" s="148"/>
      <c r="P98" s="148"/>
      <c r="Q98" s="148"/>
      <c r="R98" s="148"/>
      <c r="S98" s="148"/>
      <c r="T98" s="148"/>
      <c r="U98" s="148"/>
      <c r="V98" s="148"/>
      <c r="W98" s="148"/>
      <c r="X98" s="148"/>
      <c r="Y98" s="148"/>
      <c r="Z98" s="148"/>
      <c r="AA98" s="148"/>
    </row>
    <row r="99" spans="3:27" x14ac:dyDescent="0.25">
      <c r="C99" s="148"/>
      <c r="D99" s="148"/>
      <c r="E99" s="148"/>
      <c r="F99" s="148"/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  <c r="S99" s="148"/>
      <c r="T99" s="148"/>
      <c r="U99" s="148"/>
      <c r="V99" s="148"/>
      <c r="W99" s="148"/>
      <c r="X99" s="148"/>
      <c r="Y99" s="148"/>
      <c r="Z99" s="148"/>
      <c r="AA99" s="148"/>
    </row>
    <row r="100" spans="3:27" x14ac:dyDescent="0.25">
      <c r="C100" s="148"/>
      <c r="D100" s="148"/>
      <c r="E100" s="148"/>
      <c r="F100" s="148"/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  <c r="S100" s="148"/>
      <c r="T100" s="148"/>
      <c r="U100" s="148"/>
      <c r="V100" s="148"/>
      <c r="W100" s="148"/>
      <c r="X100" s="148"/>
      <c r="Y100" s="148"/>
      <c r="Z100" s="148"/>
      <c r="AA100" s="148"/>
    </row>
    <row r="101" spans="3:27" x14ac:dyDescent="0.25">
      <c r="C101" s="148"/>
      <c r="D101" s="148"/>
      <c r="E101" s="148"/>
      <c r="F101" s="148"/>
      <c r="G101" s="148"/>
      <c r="H101" s="148"/>
      <c r="I101" s="148"/>
      <c r="J101" s="148"/>
      <c r="K101" s="148"/>
      <c r="L101" s="148"/>
      <c r="M101" s="148"/>
      <c r="N101" s="148"/>
      <c r="O101" s="148"/>
      <c r="P101" s="148"/>
      <c r="Q101" s="148"/>
      <c r="R101" s="148"/>
      <c r="S101" s="148"/>
      <c r="T101" s="148"/>
      <c r="U101" s="148"/>
      <c r="V101" s="148"/>
      <c r="W101" s="148"/>
      <c r="X101" s="148"/>
      <c r="Y101" s="148"/>
      <c r="Z101" s="148"/>
      <c r="AA101" s="148"/>
    </row>
    <row r="102" spans="3:27" x14ac:dyDescent="0.25">
      <c r="C102" s="148"/>
      <c r="D102" s="148"/>
      <c r="E102" s="148"/>
      <c r="F102" s="148"/>
      <c r="G102" s="148"/>
      <c r="H102" s="148"/>
      <c r="I102" s="148"/>
      <c r="J102" s="148"/>
      <c r="K102" s="148"/>
      <c r="L102" s="148"/>
      <c r="M102" s="148"/>
      <c r="N102" s="148"/>
      <c r="O102" s="148"/>
      <c r="P102" s="148"/>
      <c r="Q102" s="148"/>
      <c r="R102" s="148"/>
      <c r="S102" s="148"/>
      <c r="T102" s="148"/>
      <c r="U102" s="148"/>
      <c r="V102" s="148"/>
      <c r="W102" s="148"/>
      <c r="X102" s="148"/>
      <c r="Y102" s="148"/>
      <c r="Z102" s="148"/>
      <c r="AA102" s="148"/>
    </row>
    <row r="103" spans="3:27" x14ac:dyDescent="0.25">
      <c r="C103" s="148"/>
      <c r="D103" s="148"/>
      <c r="E103" s="148"/>
      <c r="F103" s="148"/>
      <c r="G103" s="148"/>
      <c r="H103" s="148"/>
      <c r="I103" s="148"/>
      <c r="J103" s="148"/>
      <c r="K103" s="148"/>
      <c r="L103" s="148"/>
      <c r="M103" s="148"/>
      <c r="N103" s="148"/>
      <c r="O103" s="148"/>
      <c r="P103" s="148"/>
      <c r="Q103" s="148"/>
      <c r="R103" s="148"/>
      <c r="S103" s="148"/>
      <c r="T103" s="148"/>
      <c r="U103" s="148"/>
      <c r="V103" s="148"/>
      <c r="W103" s="148"/>
      <c r="X103" s="148"/>
      <c r="Y103" s="148"/>
      <c r="Z103" s="148"/>
      <c r="AA103" s="148"/>
    </row>
    <row r="104" spans="3:27" x14ac:dyDescent="0.25">
      <c r="C104" s="148"/>
      <c r="D104" s="148"/>
      <c r="E104" s="148"/>
      <c r="F104" s="148"/>
      <c r="G104" s="148"/>
      <c r="H104" s="148"/>
      <c r="I104" s="148"/>
      <c r="J104" s="148"/>
      <c r="K104" s="148"/>
      <c r="L104" s="148"/>
      <c r="M104" s="148"/>
      <c r="N104" s="148"/>
      <c r="O104" s="148"/>
      <c r="P104" s="148"/>
      <c r="Q104" s="148"/>
      <c r="R104" s="148"/>
      <c r="S104" s="148"/>
      <c r="T104" s="148"/>
      <c r="U104" s="148"/>
      <c r="V104" s="148"/>
      <c r="W104" s="148"/>
      <c r="X104" s="148"/>
      <c r="Y104" s="148"/>
      <c r="Z104" s="148"/>
      <c r="AA104" s="148"/>
    </row>
    <row r="105" spans="3:27" x14ac:dyDescent="0.25">
      <c r="C105" s="148"/>
      <c r="D105" s="148"/>
      <c r="E105" s="148"/>
      <c r="F105" s="148"/>
      <c r="G105" s="148"/>
      <c r="H105" s="148"/>
      <c r="I105" s="148"/>
      <c r="J105" s="148"/>
      <c r="K105" s="148"/>
      <c r="L105" s="148"/>
      <c r="M105" s="148"/>
      <c r="N105" s="148"/>
      <c r="O105" s="148"/>
      <c r="P105" s="148"/>
      <c r="Q105" s="148"/>
      <c r="R105" s="148"/>
      <c r="S105" s="148"/>
      <c r="T105" s="148"/>
      <c r="U105" s="148"/>
      <c r="V105" s="148"/>
      <c r="W105" s="148"/>
      <c r="X105" s="148"/>
      <c r="Y105" s="148"/>
      <c r="Z105" s="148"/>
      <c r="AA105" s="148"/>
    </row>
    <row r="106" spans="3:27" x14ac:dyDescent="0.25">
      <c r="C106" s="148"/>
      <c r="D106" s="148"/>
      <c r="E106" s="148"/>
      <c r="F106" s="148"/>
      <c r="G106" s="148"/>
      <c r="H106" s="148"/>
      <c r="I106" s="148"/>
      <c r="J106" s="148"/>
      <c r="K106" s="148"/>
      <c r="L106" s="148"/>
      <c r="M106" s="148"/>
      <c r="N106" s="148"/>
      <c r="O106" s="148"/>
      <c r="P106" s="148"/>
      <c r="Q106" s="148"/>
      <c r="R106" s="148"/>
      <c r="S106" s="148"/>
      <c r="T106" s="148"/>
      <c r="U106" s="148"/>
      <c r="V106" s="148"/>
      <c r="W106" s="148"/>
      <c r="X106" s="148"/>
      <c r="Y106" s="148"/>
      <c r="Z106" s="148"/>
      <c r="AA106" s="148"/>
    </row>
    <row r="107" spans="3:27" x14ac:dyDescent="0.25">
      <c r="C107" s="148"/>
      <c r="D107" s="148"/>
      <c r="E107" s="148"/>
      <c r="F107" s="148"/>
      <c r="G107" s="148"/>
      <c r="H107" s="148"/>
      <c r="I107" s="148"/>
      <c r="J107" s="148"/>
      <c r="K107" s="148"/>
      <c r="L107" s="148"/>
      <c r="M107" s="148"/>
      <c r="N107" s="148"/>
      <c r="O107" s="148"/>
      <c r="P107" s="148"/>
      <c r="Q107" s="148"/>
      <c r="R107" s="148"/>
      <c r="S107" s="148"/>
      <c r="T107" s="148"/>
      <c r="U107" s="148"/>
      <c r="V107" s="148"/>
      <c r="W107" s="148"/>
      <c r="X107" s="148"/>
      <c r="Y107" s="148"/>
      <c r="Z107" s="148"/>
      <c r="AA107" s="148"/>
    </row>
    <row r="108" spans="3:27" x14ac:dyDescent="0.25">
      <c r="C108" s="148"/>
      <c r="D108" s="148"/>
      <c r="E108" s="148"/>
      <c r="F108" s="148"/>
      <c r="G108" s="148"/>
      <c r="H108" s="148"/>
      <c r="I108" s="148"/>
      <c r="J108" s="148"/>
      <c r="K108" s="148"/>
      <c r="L108" s="148"/>
      <c r="M108" s="148"/>
      <c r="N108" s="148"/>
      <c r="O108" s="148"/>
      <c r="P108" s="148"/>
      <c r="Q108" s="148"/>
      <c r="R108" s="148"/>
      <c r="S108" s="148"/>
      <c r="T108" s="148"/>
      <c r="U108" s="148"/>
      <c r="V108" s="148"/>
      <c r="W108" s="148"/>
      <c r="X108" s="148"/>
      <c r="Y108" s="148"/>
      <c r="Z108" s="148"/>
      <c r="AA108" s="148"/>
    </row>
    <row r="109" spans="3:27" x14ac:dyDescent="0.25">
      <c r="C109" s="148"/>
      <c r="D109" s="148"/>
      <c r="E109" s="148"/>
      <c r="F109" s="148"/>
      <c r="G109" s="148"/>
      <c r="H109" s="148"/>
      <c r="I109" s="148"/>
      <c r="J109" s="148"/>
      <c r="K109" s="148"/>
      <c r="L109" s="148"/>
      <c r="M109" s="148"/>
      <c r="N109" s="148"/>
      <c r="O109" s="148"/>
      <c r="P109" s="148"/>
      <c r="Q109" s="148"/>
      <c r="R109" s="148"/>
      <c r="S109" s="148"/>
      <c r="T109" s="148"/>
      <c r="U109" s="148"/>
      <c r="V109" s="148"/>
      <c r="W109" s="148"/>
      <c r="X109" s="148"/>
      <c r="Y109" s="148"/>
      <c r="Z109" s="148"/>
      <c r="AA109" s="148"/>
    </row>
    <row r="110" spans="3:27" x14ac:dyDescent="0.25">
      <c r="C110" s="148"/>
      <c r="D110" s="148"/>
      <c r="E110" s="148"/>
      <c r="F110" s="148"/>
      <c r="G110" s="148"/>
      <c r="H110" s="148"/>
      <c r="I110" s="148"/>
      <c r="J110" s="148"/>
      <c r="K110" s="148"/>
      <c r="L110" s="148"/>
      <c r="M110" s="148"/>
      <c r="N110" s="148"/>
      <c r="O110" s="148"/>
      <c r="P110" s="148"/>
      <c r="Q110" s="148"/>
      <c r="R110" s="148"/>
      <c r="S110" s="148"/>
      <c r="T110" s="148"/>
      <c r="U110" s="148"/>
      <c r="V110" s="148"/>
      <c r="W110" s="148"/>
      <c r="X110" s="148"/>
      <c r="Y110" s="148"/>
      <c r="Z110" s="148"/>
      <c r="AA110" s="148"/>
    </row>
    <row r="111" spans="3:27" x14ac:dyDescent="0.25"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  <c r="W111" s="148"/>
      <c r="X111" s="148"/>
      <c r="Y111" s="148"/>
      <c r="Z111" s="148"/>
      <c r="AA111" s="148"/>
    </row>
    <row r="112" spans="3:27" x14ac:dyDescent="0.25">
      <c r="C112" s="148"/>
      <c r="D112" s="148"/>
      <c r="E112" s="148"/>
      <c r="F112" s="148"/>
      <c r="G112" s="148"/>
      <c r="H112" s="148"/>
      <c r="I112" s="148"/>
      <c r="J112" s="148"/>
      <c r="K112" s="148"/>
      <c r="L112" s="148"/>
      <c r="M112" s="148"/>
      <c r="N112" s="148"/>
      <c r="O112" s="148"/>
      <c r="P112" s="148"/>
      <c r="Q112" s="148"/>
      <c r="R112" s="148"/>
      <c r="S112" s="148"/>
      <c r="T112" s="148"/>
      <c r="U112" s="148"/>
      <c r="V112" s="148"/>
      <c r="W112" s="148"/>
      <c r="X112" s="148"/>
      <c r="Y112" s="148"/>
      <c r="Z112" s="148"/>
      <c r="AA112" s="148"/>
    </row>
    <row r="113" spans="3:27" x14ac:dyDescent="0.25">
      <c r="C113" s="148"/>
      <c r="D113" s="148"/>
      <c r="E113" s="148"/>
      <c r="F113" s="148"/>
      <c r="G113" s="148"/>
      <c r="H113" s="148"/>
      <c r="I113" s="148"/>
      <c r="J113" s="148"/>
      <c r="K113" s="148"/>
      <c r="L113" s="148"/>
      <c r="M113" s="148"/>
      <c r="N113" s="148"/>
      <c r="O113" s="148"/>
      <c r="P113" s="148"/>
      <c r="Q113" s="148"/>
      <c r="R113" s="148"/>
      <c r="S113" s="148"/>
      <c r="T113" s="148"/>
      <c r="U113" s="148"/>
      <c r="V113" s="148"/>
      <c r="W113" s="148"/>
      <c r="X113" s="148"/>
      <c r="Y113" s="148"/>
      <c r="Z113" s="148"/>
      <c r="AA113" s="148"/>
    </row>
    <row r="114" spans="3:27" x14ac:dyDescent="0.25">
      <c r="C114" s="148"/>
      <c r="D114" s="148"/>
      <c r="E114" s="148"/>
      <c r="F114" s="148"/>
      <c r="G114" s="148"/>
      <c r="H114" s="148"/>
      <c r="I114" s="148"/>
      <c r="J114" s="148"/>
      <c r="K114" s="148"/>
      <c r="L114" s="148"/>
      <c r="M114" s="148"/>
      <c r="N114" s="148"/>
      <c r="O114" s="148"/>
      <c r="P114" s="148"/>
      <c r="Q114" s="148"/>
      <c r="R114" s="148"/>
      <c r="S114" s="148"/>
      <c r="T114" s="148"/>
      <c r="U114" s="148"/>
      <c r="V114" s="148"/>
      <c r="W114" s="148"/>
      <c r="X114" s="148"/>
      <c r="Y114" s="148"/>
      <c r="Z114" s="148"/>
      <c r="AA114" s="148"/>
    </row>
    <row r="115" spans="3:27" x14ac:dyDescent="0.25">
      <c r="C115" s="148"/>
      <c r="D115" s="148"/>
      <c r="E115" s="148"/>
      <c r="F115" s="148"/>
      <c r="G115" s="148"/>
      <c r="H115" s="148"/>
      <c r="I115" s="148"/>
      <c r="J115" s="148"/>
      <c r="K115" s="148"/>
      <c r="L115" s="148"/>
      <c r="M115" s="148"/>
      <c r="N115" s="148"/>
      <c r="O115" s="148"/>
      <c r="P115" s="148"/>
      <c r="Q115" s="148"/>
      <c r="R115" s="148"/>
      <c r="S115" s="148"/>
      <c r="T115" s="148"/>
      <c r="U115" s="148"/>
      <c r="V115" s="148"/>
      <c r="W115" s="148"/>
      <c r="X115" s="148"/>
      <c r="Y115" s="148"/>
      <c r="Z115" s="148"/>
      <c r="AA115" s="148"/>
    </row>
    <row r="116" spans="3:27" x14ac:dyDescent="0.25">
      <c r="C116" s="148"/>
      <c r="D116" s="148"/>
      <c r="E116" s="148"/>
      <c r="F116" s="148"/>
      <c r="G116" s="148"/>
      <c r="H116" s="148"/>
      <c r="I116" s="148"/>
      <c r="J116" s="148"/>
      <c r="K116" s="148"/>
      <c r="L116" s="148"/>
      <c r="M116" s="148"/>
      <c r="N116" s="148"/>
      <c r="O116" s="148"/>
      <c r="P116" s="148"/>
      <c r="Q116" s="148"/>
      <c r="R116" s="148"/>
      <c r="S116" s="148"/>
      <c r="T116" s="148"/>
      <c r="U116" s="148"/>
      <c r="V116" s="148"/>
      <c r="W116" s="148"/>
      <c r="X116" s="148"/>
      <c r="Y116" s="148"/>
      <c r="Z116" s="148"/>
      <c r="AA116" s="148"/>
    </row>
    <row r="117" spans="3:27" x14ac:dyDescent="0.25">
      <c r="C117" s="148"/>
      <c r="D117" s="148"/>
      <c r="E117" s="148"/>
      <c r="F117" s="148"/>
      <c r="G117" s="148"/>
      <c r="H117" s="148"/>
      <c r="I117" s="148"/>
      <c r="J117" s="148"/>
      <c r="K117" s="148"/>
      <c r="L117" s="148"/>
      <c r="M117" s="148"/>
      <c r="N117" s="148"/>
      <c r="O117" s="148"/>
      <c r="P117" s="148"/>
      <c r="Q117" s="148"/>
      <c r="R117" s="148"/>
      <c r="S117" s="148"/>
      <c r="T117" s="148"/>
      <c r="U117" s="148"/>
      <c r="V117" s="148"/>
      <c r="W117" s="148"/>
      <c r="X117" s="148"/>
      <c r="Y117" s="148"/>
      <c r="Z117" s="148"/>
      <c r="AA117" s="148"/>
    </row>
    <row r="118" spans="3:27" x14ac:dyDescent="0.25">
      <c r="C118" s="148"/>
      <c r="D118" s="148"/>
      <c r="E118" s="148"/>
      <c r="F118" s="148"/>
      <c r="G118" s="148"/>
      <c r="H118" s="148"/>
      <c r="I118" s="148"/>
      <c r="J118" s="148"/>
      <c r="K118" s="148"/>
      <c r="L118" s="148"/>
      <c r="M118" s="148"/>
      <c r="N118" s="148"/>
      <c r="O118" s="148"/>
      <c r="P118" s="148"/>
      <c r="Q118" s="148"/>
      <c r="R118" s="148"/>
      <c r="S118" s="148"/>
      <c r="T118" s="148"/>
      <c r="U118" s="148"/>
      <c r="V118" s="148"/>
      <c r="W118" s="148"/>
      <c r="X118" s="148"/>
      <c r="Y118" s="148"/>
      <c r="Z118" s="148"/>
      <c r="AA118" s="148"/>
    </row>
    <row r="119" spans="3:27" x14ac:dyDescent="0.25">
      <c r="C119" s="148"/>
      <c r="D119" s="148"/>
      <c r="E119" s="148"/>
      <c r="F119" s="148"/>
      <c r="G119" s="148"/>
      <c r="H119" s="148"/>
      <c r="I119" s="148"/>
      <c r="J119" s="148"/>
      <c r="K119" s="148"/>
      <c r="L119" s="148"/>
      <c r="M119" s="148"/>
      <c r="N119" s="148"/>
      <c r="O119" s="148"/>
      <c r="P119" s="148"/>
      <c r="Q119" s="148"/>
      <c r="R119" s="148"/>
      <c r="S119" s="148"/>
      <c r="T119" s="148"/>
      <c r="U119" s="148"/>
      <c r="V119" s="148"/>
      <c r="W119" s="148"/>
      <c r="X119" s="148"/>
      <c r="Y119" s="148"/>
      <c r="Z119" s="148"/>
      <c r="AA119" s="148"/>
    </row>
    <row r="120" spans="3:27" x14ac:dyDescent="0.25">
      <c r="C120" s="148"/>
      <c r="D120" s="148"/>
      <c r="E120" s="148"/>
      <c r="F120" s="148"/>
      <c r="G120" s="148"/>
      <c r="H120" s="148"/>
      <c r="I120" s="148"/>
      <c r="J120" s="148"/>
      <c r="K120" s="148"/>
      <c r="L120" s="148"/>
      <c r="M120" s="148"/>
      <c r="N120" s="148"/>
      <c r="O120" s="148"/>
      <c r="P120" s="148"/>
      <c r="Q120" s="148"/>
      <c r="R120" s="148"/>
      <c r="S120" s="148"/>
      <c r="T120" s="148"/>
      <c r="U120" s="148"/>
      <c r="V120" s="148"/>
      <c r="W120" s="148"/>
      <c r="X120" s="148"/>
      <c r="Y120" s="148"/>
      <c r="Z120" s="148"/>
      <c r="AA120" s="148"/>
    </row>
    <row r="121" spans="3:27" x14ac:dyDescent="0.25">
      <c r="C121" s="148"/>
      <c r="D121" s="148"/>
      <c r="E121" s="148"/>
      <c r="F121" s="148"/>
      <c r="G121" s="148"/>
      <c r="H121" s="148"/>
      <c r="I121" s="148"/>
      <c r="J121" s="148"/>
      <c r="K121" s="148"/>
      <c r="L121" s="148"/>
      <c r="M121" s="148"/>
      <c r="N121" s="148"/>
      <c r="O121" s="148"/>
      <c r="P121" s="148"/>
      <c r="Q121" s="148"/>
      <c r="R121" s="148"/>
      <c r="S121" s="148"/>
      <c r="T121" s="148"/>
      <c r="U121" s="148"/>
      <c r="V121" s="148"/>
      <c r="W121" s="148"/>
      <c r="X121" s="148"/>
      <c r="Y121" s="148"/>
      <c r="Z121" s="148"/>
      <c r="AA121" s="148"/>
    </row>
    <row r="122" spans="3:27" x14ac:dyDescent="0.25">
      <c r="C122" s="148"/>
      <c r="D122" s="148"/>
      <c r="E122" s="148"/>
      <c r="F122" s="148"/>
      <c r="G122" s="148"/>
      <c r="H122" s="148"/>
      <c r="I122" s="148"/>
      <c r="J122" s="148"/>
      <c r="K122" s="148"/>
      <c r="L122" s="148"/>
      <c r="M122" s="148"/>
      <c r="N122" s="148"/>
      <c r="O122" s="148"/>
      <c r="P122" s="148"/>
      <c r="Q122" s="148"/>
      <c r="R122" s="148"/>
      <c r="S122" s="148"/>
      <c r="T122" s="148"/>
      <c r="U122" s="148"/>
      <c r="V122" s="148"/>
      <c r="W122" s="148"/>
      <c r="X122" s="148"/>
      <c r="Y122" s="148"/>
      <c r="Z122" s="148"/>
      <c r="AA122" s="148"/>
    </row>
    <row r="123" spans="3:27" x14ac:dyDescent="0.25">
      <c r="C123" s="148"/>
      <c r="D123" s="148"/>
      <c r="E123" s="148"/>
      <c r="F123" s="148"/>
      <c r="G123" s="148"/>
      <c r="H123" s="148"/>
      <c r="I123" s="148"/>
      <c r="J123" s="148"/>
      <c r="K123" s="148"/>
      <c r="L123" s="148"/>
      <c r="M123" s="148"/>
      <c r="N123" s="148"/>
      <c r="O123" s="148"/>
      <c r="P123" s="148"/>
      <c r="Q123" s="148"/>
      <c r="R123" s="148"/>
      <c r="S123" s="148"/>
      <c r="T123" s="148"/>
      <c r="U123" s="148"/>
      <c r="V123" s="148"/>
      <c r="W123" s="148"/>
      <c r="X123" s="148"/>
      <c r="Y123" s="148"/>
      <c r="Z123" s="148"/>
      <c r="AA123" s="148"/>
    </row>
    <row r="124" spans="3:27" x14ac:dyDescent="0.25">
      <c r="C124" s="148"/>
      <c r="D124" s="148"/>
      <c r="E124" s="148"/>
      <c r="F124" s="148"/>
      <c r="G124" s="148"/>
      <c r="H124" s="148"/>
      <c r="I124" s="148"/>
      <c r="J124" s="148"/>
      <c r="K124" s="148"/>
      <c r="L124" s="148"/>
      <c r="M124" s="148"/>
      <c r="N124" s="148"/>
      <c r="O124" s="148"/>
      <c r="P124" s="148"/>
      <c r="Q124" s="148"/>
      <c r="R124" s="148"/>
      <c r="S124" s="148"/>
      <c r="T124" s="148"/>
      <c r="U124" s="148"/>
      <c r="V124" s="148"/>
      <c r="W124" s="148"/>
      <c r="X124" s="148"/>
      <c r="Y124" s="148"/>
      <c r="Z124" s="148"/>
      <c r="AA124" s="148"/>
    </row>
    <row r="125" spans="3:27" x14ac:dyDescent="0.25">
      <c r="C125" s="148"/>
      <c r="D125" s="148"/>
      <c r="E125" s="148"/>
      <c r="F125" s="148"/>
      <c r="G125" s="148"/>
      <c r="H125" s="148"/>
      <c r="I125" s="148"/>
      <c r="J125" s="148"/>
      <c r="K125" s="148"/>
      <c r="L125" s="148"/>
      <c r="M125" s="148"/>
      <c r="N125" s="148"/>
      <c r="O125" s="148"/>
      <c r="P125" s="148"/>
      <c r="Q125" s="148"/>
      <c r="R125" s="148"/>
      <c r="S125" s="148"/>
      <c r="T125" s="148"/>
      <c r="U125" s="148"/>
      <c r="V125" s="148"/>
      <c r="W125" s="148"/>
      <c r="X125" s="148"/>
      <c r="Y125" s="148"/>
      <c r="Z125" s="148"/>
      <c r="AA125" s="148"/>
    </row>
    <row r="126" spans="3:27" x14ac:dyDescent="0.25">
      <c r="C126" s="148"/>
      <c r="D126" s="148"/>
      <c r="E126" s="148"/>
      <c r="F126" s="148"/>
      <c r="G126" s="148"/>
      <c r="H126" s="148"/>
      <c r="I126" s="148"/>
      <c r="J126" s="148"/>
      <c r="K126" s="148"/>
      <c r="L126" s="148"/>
      <c r="M126" s="148"/>
      <c r="N126" s="148"/>
      <c r="O126" s="148"/>
      <c r="P126" s="148"/>
      <c r="Q126" s="148"/>
      <c r="R126" s="148"/>
      <c r="S126" s="148"/>
      <c r="T126" s="148"/>
      <c r="U126" s="148"/>
      <c r="V126" s="148"/>
      <c r="W126" s="148"/>
      <c r="X126" s="148"/>
      <c r="Y126" s="148"/>
      <c r="Z126" s="148"/>
      <c r="AA126" s="148"/>
    </row>
    <row r="127" spans="3:27" x14ac:dyDescent="0.25">
      <c r="C127" s="148"/>
      <c r="D127" s="148"/>
      <c r="E127" s="148"/>
      <c r="F127" s="148"/>
      <c r="G127" s="148"/>
      <c r="H127" s="148"/>
      <c r="I127" s="148"/>
      <c r="J127" s="148"/>
      <c r="K127" s="148"/>
      <c r="L127" s="148"/>
      <c r="M127" s="148"/>
      <c r="N127" s="148"/>
      <c r="O127" s="148"/>
      <c r="P127" s="148"/>
      <c r="Q127" s="148"/>
      <c r="R127" s="148"/>
      <c r="S127" s="148"/>
      <c r="T127" s="148"/>
      <c r="U127" s="148"/>
      <c r="V127" s="148"/>
      <c r="W127" s="148"/>
      <c r="X127" s="148"/>
      <c r="Y127" s="148"/>
      <c r="Z127" s="148"/>
      <c r="AA127" s="148"/>
    </row>
    <row r="128" spans="3:27" x14ac:dyDescent="0.25">
      <c r="C128" s="148"/>
      <c r="D128" s="148"/>
      <c r="E128" s="148"/>
      <c r="F128" s="148"/>
      <c r="G128" s="148"/>
      <c r="H128" s="148"/>
      <c r="I128" s="148"/>
      <c r="J128" s="148"/>
      <c r="K128" s="148"/>
      <c r="L128" s="148"/>
      <c r="M128" s="148"/>
      <c r="N128" s="148"/>
      <c r="O128" s="148"/>
      <c r="P128" s="148"/>
      <c r="Q128" s="148"/>
      <c r="R128" s="148"/>
      <c r="S128" s="148"/>
      <c r="T128" s="148"/>
      <c r="U128" s="148"/>
      <c r="V128" s="148"/>
      <c r="W128" s="148"/>
      <c r="X128" s="148"/>
      <c r="Y128" s="148"/>
      <c r="Z128" s="148"/>
      <c r="AA128" s="148"/>
    </row>
    <row r="129" spans="3:27" x14ac:dyDescent="0.25">
      <c r="C129" s="148"/>
      <c r="D129" s="148"/>
      <c r="E129" s="148"/>
      <c r="F129" s="148"/>
      <c r="G129" s="148"/>
      <c r="H129" s="148"/>
      <c r="I129" s="148"/>
      <c r="J129" s="148"/>
      <c r="K129" s="148"/>
      <c r="L129" s="148"/>
      <c r="M129" s="148"/>
      <c r="N129" s="148"/>
      <c r="O129" s="148"/>
      <c r="P129" s="148"/>
      <c r="Q129" s="148"/>
      <c r="R129" s="148"/>
      <c r="S129" s="148"/>
      <c r="T129" s="148"/>
      <c r="U129" s="148"/>
      <c r="V129" s="148"/>
      <c r="W129" s="148"/>
      <c r="X129" s="148"/>
      <c r="Y129" s="148"/>
      <c r="Z129" s="148"/>
      <c r="AA129" s="148"/>
    </row>
    <row r="130" spans="3:27" x14ac:dyDescent="0.25">
      <c r="C130" s="148"/>
      <c r="D130" s="148"/>
      <c r="E130" s="148"/>
      <c r="F130" s="148"/>
      <c r="G130" s="148"/>
      <c r="H130" s="148"/>
      <c r="I130" s="148"/>
      <c r="J130" s="148"/>
      <c r="K130" s="148"/>
      <c r="L130" s="148"/>
      <c r="M130" s="148"/>
      <c r="N130" s="148"/>
      <c r="O130" s="148"/>
      <c r="P130" s="148"/>
      <c r="Q130" s="148"/>
      <c r="R130" s="148"/>
      <c r="S130" s="148"/>
      <c r="T130" s="148"/>
      <c r="U130" s="148"/>
      <c r="V130" s="148"/>
      <c r="W130" s="148"/>
      <c r="X130" s="148"/>
      <c r="Y130" s="148"/>
      <c r="Z130" s="148"/>
      <c r="AA130" s="148"/>
    </row>
    <row r="131" spans="3:27" x14ac:dyDescent="0.25">
      <c r="C131" s="148"/>
      <c r="D131" s="148"/>
      <c r="E131" s="148"/>
      <c r="F131" s="148"/>
      <c r="G131" s="148"/>
      <c r="H131" s="148"/>
      <c r="I131" s="148"/>
      <c r="J131" s="148"/>
      <c r="K131" s="148"/>
      <c r="L131" s="148"/>
      <c r="M131" s="148"/>
      <c r="N131" s="148"/>
      <c r="O131" s="148"/>
      <c r="P131" s="148"/>
      <c r="Q131" s="148"/>
      <c r="R131" s="148"/>
      <c r="S131" s="148"/>
      <c r="T131" s="148"/>
      <c r="U131" s="148"/>
      <c r="V131" s="148"/>
      <c r="W131" s="148"/>
      <c r="X131" s="148"/>
      <c r="Y131" s="148"/>
      <c r="Z131" s="148"/>
      <c r="AA131" s="148"/>
    </row>
    <row r="132" spans="3:27" x14ac:dyDescent="0.25">
      <c r="C132" s="148"/>
      <c r="D132" s="148"/>
      <c r="E132" s="148"/>
      <c r="F132" s="148"/>
      <c r="G132" s="148"/>
      <c r="H132" s="148"/>
      <c r="I132" s="148"/>
      <c r="J132" s="148"/>
      <c r="K132" s="148"/>
      <c r="L132" s="148"/>
      <c r="M132" s="148"/>
      <c r="N132" s="148"/>
      <c r="O132" s="148"/>
      <c r="P132" s="148"/>
      <c r="Q132" s="148"/>
      <c r="R132" s="148"/>
      <c r="S132" s="148"/>
      <c r="T132" s="148"/>
      <c r="U132" s="148"/>
      <c r="V132" s="148"/>
      <c r="W132" s="148"/>
      <c r="X132" s="148"/>
      <c r="Y132" s="148"/>
      <c r="Z132" s="148"/>
      <c r="AA132" s="148"/>
    </row>
    <row r="133" spans="3:27" x14ac:dyDescent="0.25">
      <c r="C133" s="148"/>
      <c r="D133" s="148"/>
      <c r="E133" s="148"/>
      <c r="F133" s="148"/>
      <c r="G133" s="148"/>
      <c r="H133" s="148"/>
      <c r="I133" s="148"/>
      <c r="J133" s="148"/>
      <c r="K133" s="148"/>
      <c r="L133" s="148"/>
      <c r="M133" s="148"/>
      <c r="N133" s="148"/>
      <c r="O133" s="148"/>
      <c r="P133" s="148"/>
      <c r="Q133" s="148"/>
      <c r="R133" s="148"/>
      <c r="S133" s="148"/>
      <c r="T133" s="148"/>
      <c r="U133" s="148"/>
      <c r="V133" s="148"/>
      <c r="W133" s="148"/>
      <c r="X133" s="148"/>
      <c r="Y133" s="148"/>
      <c r="Z133" s="148"/>
      <c r="AA133" s="148"/>
    </row>
    <row r="134" spans="3:27" x14ac:dyDescent="0.25">
      <c r="C134" s="148"/>
      <c r="D134" s="148"/>
      <c r="E134" s="148"/>
      <c r="F134" s="148"/>
      <c r="G134" s="148"/>
      <c r="H134" s="148"/>
      <c r="I134" s="148"/>
      <c r="J134" s="148"/>
      <c r="K134" s="148"/>
      <c r="L134" s="148"/>
      <c r="M134" s="148"/>
      <c r="N134" s="148"/>
      <c r="O134" s="148"/>
      <c r="P134" s="148"/>
      <c r="Q134" s="148"/>
      <c r="R134" s="148"/>
      <c r="S134" s="148"/>
      <c r="T134" s="148"/>
      <c r="U134" s="148"/>
      <c r="V134" s="148"/>
      <c r="W134" s="148"/>
      <c r="X134" s="148"/>
      <c r="Y134" s="148"/>
      <c r="Z134" s="148"/>
      <c r="AA134" s="148"/>
    </row>
    <row r="135" spans="3:27" x14ac:dyDescent="0.25">
      <c r="C135" s="148"/>
      <c r="D135" s="148"/>
      <c r="E135" s="148"/>
      <c r="F135" s="148"/>
      <c r="G135" s="148"/>
      <c r="H135" s="148"/>
      <c r="I135" s="148"/>
      <c r="J135" s="148"/>
      <c r="K135" s="148"/>
      <c r="L135" s="148"/>
      <c r="M135" s="148"/>
      <c r="N135" s="148"/>
      <c r="O135" s="148"/>
      <c r="P135" s="148"/>
      <c r="Q135" s="148"/>
      <c r="R135" s="148"/>
      <c r="S135" s="148"/>
      <c r="T135" s="148"/>
      <c r="U135" s="148"/>
      <c r="V135" s="148"/>
      <c r="W135" s="148"/>
      <c r="X135" s="148"/>
      <c r="Y135" s="148"/>
      <c r="Z135" s="148"/>
      <c r="AA135" s="148"/>
    </row>
    <row r="136" spans="3:27" x14ac:dyDescent="0.25">
      <c r="C136" s="148"/>
      <c r="D136" s="148"/>
      <c r="E136" s="148"/>
      <c r="F136" s="148"/>
      <c r="G136" s="148"/>
      <c r="H136" s="148"/>
      <c r="I136" s="148"/>
      <c r="J136" s="148"/>
      <c r="K136" s="148"/>
      <c r="L136" s="148"/>
      <c r="M136" s="148"/>
      <c r="N136" s="148"/>
      <c r="O136" s="148"/>
      <c r="P136" s="148"/>
      <c r="Q136" s="148"/>
      <c r="R136" s="148"/>
      <c r="S136" s="148"/>
      <c r="T136" s="148"/>
      <c r="U136" s="148"/>
      <c r="V136" s="148"/>
      <c r="W136" s="148"/>
      <c r="X136" s="148"/>
      <c r="Y136" s="148"/>
      <c r="Z136" s="148"/>
      <c r="AA136" s="148"/>
    </row>
    <row r="137" spans="3:27" x14ac:dyDescent="0.25">
      <c r="C137" s="148"/>
      <c r="D137" s="148"/>
      <c r="E137" s="148"/>
      <c r="F137" s="148"/>
      <c r="G137" s="148"/>
      <c r="H137" s="148"/>
      <c r="I137" s="148"/>
      <c r="J137" s="148"/>
      <c r="K137" s="148"/>
      <c r="L137" s="148"/>
      <c r="M137" s="148"/>
      <c r="N137" s="148"/>
      <c r="O137" s="148"/>
      <c r="P137" s="148"/>
      <c r="Q137" s="148"/>
      <c r="R137" s="148"/>
      <c r="S137" s="148"/>
      <c r="T137" s="148"/>
      <c r="U137" s="148"/>
      <c r="V137" s="148"/>
      <c r="W137" s="148"/>
      <c r="X137" s="148"/>
      <c r="Y137" s="148"/>
      <c r="Z137" s="148"/>
      <c r="AA137" s="148"/>
    </row>
    <row r="138" spans="3:27" x14ac:dyDescent="0.25">
      <c r="C138" s="148"/>
      <c r="D138" s="148"/>
      <c r="E138" s="148"/>
      <c r="F138" s="148"/>
      <c r="G138" s="148"/>
      <c r="H138" s="148"/>
      <c r="I138" s="148"/>
      <c r="J138" s="148"/>
      <c r="K138" s="148"/>
      <c r="L138" s="148"/>
      <c r="M138" s="148"/>
      <c r="N138" s="148"/>
      <c r="O138" s="148"/>
      <c r="P138" s="148"/>
      <c r="Q138" s="148"/>
      <c r="R138" s="148"/>
      <c r="S138" s="148"/>
      <c r="T138" s="148"/>
      <c r="U138" s="148"/>
      <c r="V138" s="148"/>
      <c r="W138" s="148"/>
      <c r="X138" s="148"/>
      <c r="Y138" s="148"/>
      <c r="Z138" s="148"/>
      <c r="AA138" s="148"/>
    </row>
    <row r="139" spans="3:27" x14ac:dyDescent="0.25">
      <c r="C139" s="148"/>
      <c r="D139" s="148"/>
      <c r="E139" s="148"/>
      <c r="F139" s="148"/>
      <c r="G139" s="148"/>
      <c r="H139" s="148"/>
      <c r="I139" s="148"/>
      <c r="J139" s="148"/>
      <c r="K139" s="148"/>
      <c r="L139" s="148"/>
      <c r="M139" s="148"/>
      <c r="N139" s="148"/>
      <c r="O139" s="148"/>
      <c r="P139" s="148"/>
      <c r="Q139" s="148"/>
      <c r="R139" s="148"/>
      <c r="S139" s="148"/>
      <c r="T139" s="148"/>
      <c r="U139" s="148"/>
      <c r="V139" s="148"/>
      <c r="W139" s="148"/>
      <c r="X139" s="148"/>
      <c r="Y139" s="148"/>
      <c r="Z139" s="148"/>
      <c r="AA139" s="148"/>
    </row>
    <row r="140" spans="3:27" x14ac:dyDescent="0.25">
      <c r="C140" s="148"/>
      <c r="D140" s="148"/>
      <c r="E140" s="148"/>
      <c r="F140" s="148"/>
      <c r="G140" s="148"/>
      <c r="H140" s="148"/>
      <c r="I140" s="148"/>
      <c r="J140" s="148"/>
      <c r="K140" s="148"/>
      <c r="L140" s="148"/>
      <c r="M140" s="148"/>
      <c r="N140" s="148"/>
      <c r="O140" s="148"/>
      <c r="P140" s="148"/>
      <c r="Q140" s="148"/>
      <c r="R140" s="148"/>
      <c r="S140" s="148"/>
      <c r="T140" s="148"/>
      <c r="U140" s="148"/>
      <c r="V140" s="148"/>
      <c r="W140" s="148"/>
      <c r="X140" s="148"/>
      <c r="Y140" s="148"/>
      <c r="Z140" s="148"/>
      <c r="AA140" s="148"/>
    </row>
    <row r="141" spans="3:27" x14ac:dyDescent="0.25">
      <c r="C141" s="148"/>
      <c r="D141" s="148"/>
      <c r="E141" s="148"/>
      <c r="F141" s="148"/>
      <c r="G141" s="148"/>
      <c r="H141" s="148"/>
      <c r="I141" s="148"/>
      <c r="J141" s="148"/>
      <c r="K141" s="148"/>
      <c r="L141" s="148"/>
      <c r="M141" s="148"/>
      <c r="N141" s="148"/>
      <c r="O141" s="148"/>
      <c r="P141" s="148"/>
      <c r="Q141" s="148"/>
      <c r="R141" s="148"/>
      <c r="S141" s="148"/>
      <c r="T141" s="148"/>
      <c r="U141" s="148"/>
      <c r="V141" s="148"/>
      <c r="W141" s="148"/>
      <c r="X141" s="148"/>
      <c r="Y141" s="148"/>
      <c r="Z141" s="148"/>
      <c r="AA141" s="148"/>
    </row>
    <row r="142" spans="3:27" x14ac:dyDescent="0.25">
      <c r="C142" s="148"/>
      <c r="D142" s="148"/>
      <c r="E142" s="148"/>
      <c r="F142" s="148"/>
      <c r="G142" s="148"/>
      <c r="H142" s="148"/>
      <c r="I142" s="148"/>
      <c r="J142" s="148"/>
      <c r="K142" s="148"/>
      <c r="L142" s="148"/>
      <c r="M142" s="148"/>
      <c r="N142" s="148"/>
      <c r="O142" s="148"/>
      <c r="P142" s="148"/>
      <c r="Q142" s="148"/>
      <c r="R142" s="148"/>
      <c r="S142" s="148"/>
      <c r="T142" s="148"/>
      <c r="U142" s="148"/>
      <c r="V142" s="148"/>
      <c r="W142" s="148"/>
      <c r="X142" s="148"/>
      <c r="Y142" s="148"/>
      <c r="Z142" s="148"/>
      <c r="AA142" s="148"/>
    </row>
    <row r="143" spans="3:27" x14ac:dyDescent="0.25">
      <c r="C143" s="148"/>
      <c r="D143" s="148"/>
      <c r="E143" s="148"/>
      <c r="F143" s="148"/>
      <c r="G143" s="148"/>
      <c r="H143" s="148"/>
      <c r="I143" s="148"/>
      <c r="J143" s="148"/>
      <c r="K143" s="148"/>
      <c r="L143" s="148"/>
      <c r="M143" s="148"/>
      <c r="N143" s="148"/>
      <c r="O143" s="148"/>
      <c r="P143" s="148"/>
      <c r="Q143" s="148"/>
      <c r="R143" s="148"/>
      <c r="S143" s="148"/>
      <c r="T143" s="148"/>
      <c r="U143" s="148"/>
      <c r="V143" s="148"/>
      <c r="W143" s="148"/>
      <c r="X143" s="148"/>
      <c r="Y143" s="148"/>
      <c r="Z143" s="148"/>
      <c r="AA143" s="148"/>
    </row>
    <row r="144" spans="3:27" x14ac:dyDescent="0.25">
      <c r="C144" s="148"/>
      <c r="D144" s="148"/>
      <c r="E144" s="148"/>
      <c r="F144" s="148"/>
      <c r="G144" s="148"/>
      <c r="H144" s="148"/>
      <c r="I144" s="148"/>
      <c r="J144" s="148"/>
      <c r="K144" s="148"/>
      <c r="L144" s="148"/>
      <c r="M144" s="148"/>
      <c r="N144" s="148"/>
      <c r="O144" s="148"/>
      <c r="P144" s="148"/>
      <c r="Q144" s="148"/>
      <c r="R144" s="148"/>
      <c r="S144" s="148"/>
      <c r="T144" s="148"/>
      <c r="U144" s="148"/>
      <c r="V144" s="148"/>
      <c r="W144" s="148"/>
      <c r="X144" s="148"/>
      <c r="Y144" s="148"/>
      <c r="Z144" s="148"/>
      <c r="AA144" s="148"/>
    </row>
    <row r="145" spans="3:27" x14ac:dyDescent="0.25">
      <c r="C145" s="148"/>
      <c r="D145" s="148"/>
      <c r="E145" s="148"/>
      <c r="F145" s="148"/>
      <c r="G145" s="148"/>
      <c r="H145" s="148"/>
      <c r="I145" s="148"/>
      <c r="J145" s="148"/>
      <c r="K145" s="148"/>
      <c r="L145" s="148"/>
      <c r="M145" s="148"/>
      <c r="N145" s="148"/>
      <c r="O145" s="148"/>
      <c r="P145" s="148"/>
      <c r="Q145" s="148"/>
      <c r="R145" s="148"/>
      <c r="S145" s="148"/>
      <c r="T145" s="148"/>
      <c r="U145" s="148"/>
      <c r="V145" s="148"/>
      <c r="W145" s="148"/>
      <c r="X145" s="148"/>
      <c r="Y145" s="148"/>
      <c r="Z145" s="148"/>
      <c r="AA145" s="148"/>
    </row>
    <row r="146" spans="3:27" x14ac:dyDescent="0.25">
      <c r="C146" s="148"/>
      <c r="D146" s="148"/>
      <c r="E146" s="148"/>
      <c r="F146" s="148"/>
      <c r="G146" s="148"/>
      <c r="H146" s="148"/>
      <c r="I146" s="148"/>
      <c r="J146" s="148"/>
      <c r="K146" s="148"/>
      <c r="L146" s="148"/>
      <c r="M146" s="148"/>
      <c r="N146" s="148"/>
      <c r="O146" s="148"/>
      <c r="P146" s="148"/>
      <c r="Q146" s="148"/>
      <c r="R146" s="148"/>
      <c r="S146" s="148"/>
      <c r="T146" s="148"/>
      <c r="U146" s="148"/>
      <c r="V146" s="148"/>
      <c r="W146" s="148"/>
      <c r="X146" s="148"/>
      <c r="Y146" s="148"/>
      <c r="Z146" s="148"/>
      <c r="AA146" s="148"/>
    </row>
    <row r="147" spans="3:27" x14ac:dyDescent="0.25">
      <c r="C147" s="148"/>
      <c r="D147" s="148"/>
      <c r="E147" s="148"/>
      <c r="F147" s="148"/>
      <c r="G147" s="148"/>
      <c r="H147" s="148"/>
      <c r="I147" s="148"/>
      <c r="J147" s="148"/>
      <c r="K147" s="148"/>
      <c r="L147" s="148"/>
      <c r="M147" s="148"/>
      <c r="N147" s="148"/>
      <c r="O147" s="148"/>
      <c r="P147" s="148"/>
      <c r="Q147" s="148"/>
      <c r="R147" s="148"/>
      <c r="S147" s="148"/>
      <c r="T147" s="148"/>
      <c r="U147" s="148"/>
      <c r="V147" s="148"/>
      <c r="W147" s="148"/>
      <c r="X147" s="148"/>
      <c r="Y147" s="148"/>
      <c r="Z147" s="148"/>
      <c r="AA147" s="148"/>
    </row>
    <row r="148" spans="3:27" x14ac:dyDescent="0.25">
      <c r="C148" s="148"/>
      <c r="D148" s="148"/>
      <c r="E148" s="148"/>
      <c r="F148" s="148"/>
      <c r="G148" s="148"/>
      <c r="H148" s="148"/>
      <c r="I148" s="148"/>
      <c r="J148" s="148"/>
      <c r="K148" s="148"/>
      <c r="L148" s="148"/>
      <c r="M148" s="148"/>
      <c r="N148" s="148"/>
      <c r="O148" s="148"/>
      <c r="P148" s="148"/>
      <c r="Q148" s="148"/>
      <c r="R148" s="148"/>
      <c r="S148" s="148"/>
      <c r="T148" s="148"/>
      <c r="U148" s="148"/>
      <c r="V148" s="148"/>
      <c r="W148" s="148"/>
      <c r="X148" s="148"/>
      <c r="Y148" s="148"/>
      <c r="Z148" s="148"/>
      <c r="AA148" s="148"/>
    </row>
    <row r="149" spans="3:27" x14ac:dyDescent="0.25">
      <c r="C149" s="148"/>
      <c r="D149" s="148"/>
      <c r="E149" s="148"/>
      <c r="F149" s="148"/>
      <c r="G149" s="148"/>
      <c r="H149" s="148"/>
      <c r="I149" s="148"/>
      <c r="J149" s="148"/>
      <c r="K149" s="148"/>
      <c r="L149" s="148"/>
      <c r="M149" s="148"/>
      <c r="N149" s="148"/>
      <c r="O149" s="148"/>
      <c r="P149" s="148"/>
      <c r="Q149" s="148"/>
      <c r="R149" s="148"/>
      <c r="S149" s="148"/>
      <c r="T149" s="148"/>
      <c r="U149" s="148"/>
      <c r="V149" s="148"/>
      <c r="W149" s="148"/>
      <c r="X149" s="148"/>
      <c r="Y149" s="148"/>
      <c r="Z149" s="148"/>
      <c r="AA149" s="148"/>
    </row>
    <row r="150" spans="3:27" x14ac:dyDescent="0.25">
      <c r="C150" s="148"/>
      <c r="D150" s="148"/>
      <c r="E150" s="148"/>
      <c r="F150" s="148"/>
      <c r="G150" s="148"/>
      <c r="H150" s="148"/>
      <c r="I150" s="148"/>
      <c r="J150" s="148"/>
      <c r="K150" s="148"/>
      <c r="L150" s="148"/>
      <c r="M150" s="148"/>
      <c r="N150" s="148"/>
      <c r="O150" s="148"/>
      <c r="P150" s="148"/>
      <c r="Q150" s="148"/>
      <c r="R150" s="148"/>
      <c r="S150" s="148"/>
      <c r="T150" s="148"/>
      <c r="U150" s="148"/>
      <c r="V150" s="148"/>
      <c r="W150" s="148"/>
      <c r="X150" s="148"/>
      <c r="Y150" s="148"/>
      <c r="Z150" s="148"/>
      <c r="AA150" s="148"/>
    </row>
    <row r="151" spans="3:27" x14ac:dyDescent="0.25">
      <c r="C151" s="148"/>
      <c r="D151" s="148"/>
      <c r="E151" s="148"/>
      <c r="F151" s="148"/>
      <c r="G151" s="148"/>
      <c r="H151" s="148"/>
      <c r="I151" s="148"/>
      <c r="J151" s="148"/>
      <c r="K151" s="148"/>
      <c r="L151" s="148"/>
      <c r="M151" s="148"/>
      <c r="N151" s="148"/>
      <c r="O151" s="148"/>
      <c r="P151" s="148"/>
      <c r="Q151" s="148"/>
      <c r="R151" s="148"/>
      <c r="S151" s="148"/>
      <c r="T151" s="148"/>
      <c r="U151" s="148"/>
      <c r="V151" s="148"/>
      <c r="W151" s="148"/>
      <c r="X151" s="148"/>
      <c r="Y151" s="148"/>
      <c r="Z151" s="148"/>
      <c r="AA151" s="148"/>
    </row>
    <row r="152" spans="3:27" x14ac:dyDescent="0.25">
      <c r="C152" s="148"/>
      <c r="D152" s="148"/>
      <c r="E152" s="148"/>
      <c r="F152" s="148"/>
      <c r="G152" s="148"/>
      <c r="H152" s="148"/>
      <c r="I152" s="148"/>
      <c r="J152" s="148"/>
      <c r="K152" s="148"/>
      <c r="L152" s="148"/>
      <c r="M152" s="148"/>
      <c r="N152" s="148"/>
      <c r="O152" s="148"/>
      <c r="P152" s="148"/>
      <c r="Q152" s="148"/>
      <c r="R152" s="148"/>
      <c r="S152" s="148"/>
      <c r="T152" s="148"/>
      <c r="U152" s="148"/>
      <c r="V152" s="148"/>
      <c r="W152" s="148"/>
      <c r="X152" s="148"/>
      <c r="Y152" s="148"/>
      <c r="Z152" s="148"/>
      <c r="AA152" s="148"/>
    </row>
    <row r="153" spans="3:27" x14ac:dyDescent="0.25">
      <c r="C153" s="148"/>
      <c r="D153" s="148"/>
      <c r="E153" s="148"/>
      <c r="F153" s="148"/>
      <c r="G153" s="148"/>
      <c r="H153" s="148"/>
      <c r="I153" s="148"/>
      <c r="J153" s="148"/>
      <c r="K153" s="148"/>
      <c r="L153" s="148"/>
      <c r="M153" s="148"/>
      <c r="N153" s="148"/>
      <c r="O153" s="148"/>
      <c r="P153" s="148"/>
      <c r="Q153" s="148"/>
      <c r="R153" s="148"/>
      <c r="S153" s="148"/>
      <c r="T153" s="148"/>
      <c r="U153" s="148"/>
      <c r="V153" s="148"/>
      <c r="W153" s="148"/>
      <c r="X153" s="148"/>
      <c r="Y153" s="148"/>
      <c r="Z153" s="148"/>
      <c r="AA153" s="148"/>
    </row>
    <row r="154" spans="3:27" x14ac:dyDescent="0.25">
      <c r="C154" s="148"/>
      <c r="D154" s="148"/>
      <c r="E154" s="148"/>
      <c r="F154" s="148"/>
      <c r="G154" s="148"/>
      <c r="H154" s="148"/>
      <c r="I154" s="148"/>
      <c r="J154" s="148"/>
      <c r="K154" s="148"/>
      <c r="L154" s="148"/>
      <c r="M154" s="148"/>
      <c r="N154" s="148"/>
      <c r="O154" s="148"/>
      <c r="P154" s="148"/>
      <c r="Q154" s="148"/>
      <c r="R154" s="148"/>
      <c r="S154" s="148"/>
      <c r="T154" s="148"/>
      <c r="U154" s="148"/>
      <c r="V154" s="148"/>
      <c r="W154" s="148"/>
      <c r="X154" s="148"/>
      <c r="Y154" s="148"/>
      <c r="Z154" s="148"/>
      <c r="AA154" s="148"/>
    </row>
    <row r="155" spans="3:27" x14ac:dyDescent="0.25">
      <c r="C155" s="148"/>
      <c r="D155" s="148"/>
      <c r="E155" s="148"/>
      <c r="F155" s="148"/>
      <c r="G155" s="148"/>
      <c r="H155" s="148"/>
      <c r="I155" s="148"/>
      <c r="J155" s="148"/>
      <c r="K155" s="148"/>
      <c r="L155" s="148"/>
      <c r="M155" s="148"/>
      <c r="N155" s="148"/>
      <c r="O155" s="148"/>
      <c r="P155" s="148"/>
      <c r="Q155" s="148"/>
      <c r="R155" s="148"/>
      <c r="S155" s="148"/>
      <c r="T155" s="148"/>
      <c r="U155" s="148"/>
      <c r="V155" s="148"/>
      <c r="W155" s="148"/>
      <c r="X155" s="148"/>
      <c r="Y155" s="148"/>
      <c r="Z155" s="148"/>
      <c r="AA155" s="148"/>
    </row>
    <row r="156" spans="3:27" x14ac:dyDescent="0.25">
      <c r="C156" s="148"/>
      <c r="D156" s="148"/>
      <c r="E156" s="148"/>
      <c r="F156" s="148"/>
      <c r="G156" s="148"/>
      <c r="H156" s="148"/>
      <c r="I156" s="148"/>
      <c r="J156" s="148"/>
      <c r="K156" s="148"/>
      <c r="L156" s="148"/>
      <c r="M156" s="148"/>
      <c r="N156" s="148"/>
      <c r="O156" s="148"/>
      <c r="P156" s="148"/>
      <c r="Q156" s="148"/>
      <c r="R156" s="148"/>
      <c r="S156" s="148"/>
      <c r="T156" s="148"/>
      <c r="U156" s="148"/>
      <c r="V156" s="148"/>
      <c r="W156" s="148"/>
      <c r="X156" s="148"/>
      <c r="Y156" s="148"/>
      <c r="Z156" s="148"/>
      <c r="AA156" s="148"/>
    </row>
    <row r="157" spans="3:27" x14ac:dyDescent="0.25">
      <c r="C157" s="148"/>
      <c r="D157" s="148"/>
      <c r="E157" s="148"/>
      <c r="F157" s="148"/>
      <c r="G157" s="148"/>
      <c r="H157" s="148"/>
      <c r="I157" s="148"/>
      <c r="J157" s="148"/>
      <c r="K157" s="148"/>
      <c r="L157" s="148"/>
      <c r="M157" s="148"/>
      <c r="N157" s="148"/>
      <c r="O157" s="148"/>
      <c r="P157" s="148"/>
      <c r="Q157" s="148"/>
      <c r="R157" s="148"/>
      <c r="S157" s="148"/>
      <c r="T157" s="148"/>
      <c r="U157" s="148"/>
      <c r="V157" s="148"/>
      <c r="W157" s="148"/>
      <c r="X157" s="148"/>
      <c r="Y157" s="148"/>
      <c r="Z157" s="148"/>
      <c r="AA157" s="148"/>
    </row>
    <row r="158" spans="3:27" x14ac:dyDescent="0.25">
      <c r="C158" s="148"/>
      <c r="D158" s="148"/>
      <c r="E158" s="148"/>
      <c r="F158" s="148"/>
      <c r="G158" s="148"/>
      <c r="H158" s="148"/>
      <c r="I158" s="148"/>
      <c r="J158" s="148"/>
      <c r="K158" s="148"/>
      <c r="L158" s="148"/>
      <c r="M158" s="148"/>
      <c r="N158" s="148"/>
      <c r="O158" s="148"/>
      <c r="P158" s="148"/>
      <c r="Q158" s="148"/>
      <c r="R158" s="148"/>
      <c r="S158" s="148"/>
      <c r="T158" s="148"/>
      <c r="U158" s="148"/>
      <c r="V158" s="148"/>
      <c r="W158" s="148"/>
      <c r="X158" s="148"/>
      <c r="Y158" s="148"/>
      <c r="Z158" s="148"/>
      <c r="AA158" s="148"/>
    </row>
    <row r="159" spans="3:27" x14ac:dyDescent="0.25">
      <c r="C159" s="148"/>
      <c r="D159" s="148"/>
      <c r="E159" s="148"/>
      <c r="F159" s="148"/>
      <c r="G159" s="148"/>
      <c r="H159" s="148"/>
      <c r="I159" s="148"/>
      <c r="J159" s="148"/>
      <c r="K159" s="148"/>
      <c r="L159" s="148"/>
      <c r="M159" s="148"/>
      <c r="N159" s="148"/>
      <c r="O159" s="148"/>
      <c r="P159" s="148"/>
      <c r="Q159" s="148"/>
      <c r="R159" s="148"/>
      <c r="S159" s="148"/>
      <c r="T159" s="148"/>
      <c r="U159" s="148"/>
      <c r="V159" s="148"/>
      <c r="W159" s="148"/>
      <c r="X159" s="148"/>
      <c r="Y159" s="148"/>
      <c r="Z159" s="148"/>
      <c r="AA159" s="148"/>
    </row>
    <row r="160" spans="3:27" x14ac:dyDescent="0.25">
      <c r="C160" s="148"/>
      <c r="D160" s="148"/>
      <c r="E160" s="148"/>
      <c r="F160" s="148"/>
      <c r="G160" s="148"/>
      <c r="H160" s="148"/>
      <c r="I160" s="148"/>
      <c r="J160" s="148"/>
      <c r="K160" s="148"/>
      <c r="L160" s="148"/>
      <c r="M160" s="148"/>
      <c r="N160" s="148"/>
      <c r="O160" s="148"/>
      <c r="P160" s="148"/>
      <c r="Q160" s="148"/>
      <c r="R160" s="148"/>
      <c r="S160" s="148"/>
      <c r="T160" s="148"/>
      <c r="U160" s="148"/>
      <c r="V160" s="148"/>
      <c r="W160" s="148"/>
      <c r="X160" s="148"/>
      <c r="Y160" s="148"/>
      <c r="Z160" s="148"/>
      <c r="AA160" s="148"/>
    </row>
    <row r="161" spans="3:27" x14ac:dyDescent="0.25">
      <c r="C161" s="148"/>
      <c r="D161" s="148"/>
      <c r="E161" s="148"/>
      <c r="F161" s="148"/>
      <c r="G161" s="148"/>
      <c r="H161" s="148"/>
      <c r="I161" s="148"/>
      <c r="J161" s="148"/>
      <c r="K161" s="148"/>
      <c r="L161" s="148"/>
      <c r="M161" s="148"/>
      <c r="N161" s="148"/>
      <c r="O161" s="148"/>
      <c r="P161" s="148"/>
      <c r="Q161" s="148"/>
      <c r="R161" s="148"/>
      <c r="S161" s="148"/>
      <c r="T161" s="148"/>
      <c r="U161" s="148"/>
      <c r="V161" s="148"/>
      <c r="W161" s="148"/>
      <c r="X161" s="148"/>
      <c r="Y161" s="148"/>
      <c r="Z161" s="148"/>
      <c r="AA161" s="148"/>
    </row>
    <row r="162" spans="3:27" x14ac:dyDescent="0.25">
      <c r="C162" s="148"/>
      <c r="D162" s="148"/>
      <c r="E162" s="148"/>
      <c r="F162" s="148"/>
      <c r="G162" s="148"/>
      <c r="H162" s="148"/>
      <c r="I162" s="148"/>
      <c r="J162" s="148"/>
      <c r="K162" s="148"/>
      <c r="L162" s="148"/>
      <c r="M162" s="148"/>
      <c r="N162" s="148"/>
      <c r="O162" s="148"/>
      <c r="P162" s="148"/>
      <c r="Q162" s="148"/>
      <c r="R162" s="148"/>
      <c r="S162" s="148"/>
      <c r="T162" s="148"/>
      <c r="U162" s="148"/>
      <c r="V162" s="148"/>
      <c r="W162" s="148"/>
      <c r="X162" s="148"/>
      <c r="Y162" s="148"/>
      <c r="Z162" s="148"/>
      <c r="AA162" s="148"/>
    </row>
    <row r="163" spans="3:27" x14ac:dyDescent="0.25">
      <c r="C163" s="148"/>
      <c r="D163" s="148"/>
      <c r="E163" s="148"/>
      <c r="F163" s="148"/>
      <c r="G163" s="148"/>
      <c r="H163" s="148"/>
      <c r="I163" s="148"/>
      <c r="J163" s="148"/>
      <c r="K163" s="148"/>
      <c r="L163" s="148"/>
      <c r="M163" s="148"/>
      <c r="N163" s="148"/>
      <c r="O163" s="148"/>
      <c r="P163" s="148"/>
      <c r="Q163" s="148"/>
      <c r="R163" s="148"/>
      <c r="S163" s="148"/>
      <c r="T163" s="148"/>
      <c r="U163" s="148"/>
      <c r="V163" s="148"/>
      <c r="W163" s="148"/>
      <c r="X163" s="148"/>
      <c r="Y163" s="148"/>
      <c r="Z163" s="148"/>
      <c r="AA163" s="148"/>
    </row>
    <row r="164" spans="3:27" x14ac:dyDescent="0.25">
      <c r="C164" s="148"/>
      <c r="D164" s="148"/>
      <c r="E164" s="148"/>
      <c r="F164" s="148"/>
      <c r="G164" s="148"/>
      <c r="H164" s="148"/>
      <c r="I164" s="148"/>
      <c r="J164" s="148"/>
      <c r="K164" s="148"/>
      <c r="L164" s="148"/>
      <c r="M164" s="148"/>
      <c r="N164" s="148"/>
      <c r="O164" s="148"/>
      <c r="P164" s="148"/>
      <c r="Q164" s="148"/>
      <c r="R164" s="148"/>
      <c r="S164" s="148"/>
      <c r="T164" s="148"/>
      <c r="U164" s="148"/>
      <c r="V164" s="148"/>
      <c r="W164" s="148"/>
      <c r="X164" s="148"/>
      <c r="Y164" s="148"/>
      <c r="Z164" s="148"/>
      <c r="AA164" s="148"/>
    </row>
    <row r="165" spans="3:27" x14ac:dyDescent="0.25">
      <c r="C165" s="148"/>
      <c r="D165" s="148"/>
      <c r="E165" s="148"/>
      <c r="F165" s="148"/>
      <c r="G165" s="148"/>
      <c r="H165" s="148"/>
      <c r="I165" s="148"/>
      <c r="J165" s="148"/>
      <c r="K165" s="148"/>
      <c r="L165" s="148"/>
      <c r="M165" s="148"/>
      <c r="N165" s="148"/>
      <c r="O165" s="148"/>
      <c r="P165" s="148"/>
      <c r="Q165" s="148"/>
      <c r="R165" s="148"/>
      <c r="S165" s="148"/>
      <c r="T165" s="148"/>
      <c r="U165" s="148"/>
      <c r="V165" s="148"/>
      <c r="W165" s="148"/>
      <c r="X165" s="148"/>
      <c r="Y165" s="148"/>
      <c r="Z165" s="148"/>
      <c r="AA165" s="148"/>
    </row>
    <row r="166" spans="3:27" x14ac:dyDescent="0.25">
      <c r="C166" s="148"/>
      <c r="D166" s="148"/>
      <c r="E166" s="148"/>
      <c r="F166" s="148"/>
      <c r="G166" s="148"/>
      <c r="H166" s="148"/>
      <c r="I166" s="148"/>
      <c r="J166" s="148"/>
      <c r="K166" s="148"/>
      <c r="L166" s="148"/>
      <c r="M166" s="148"/>
      <c r="N166" s="148"/>
      <c r="O166" s="148"/>
      <c r="P166" s="148"/>
      <c r="Q166" s="148"/>
      <c r="R166" s="148"/>
      <c r="S166" s="148"/>
      <c r="T166" s="148"/>
      <c r="U166" s="148"/>
      <c r="V166" s="148"/>
      <c r="W166" s="148"/>
      <c r="X166" s="148"/>
      <c r="Y166" s="148"/>
      <c r="Z166" s="148"/>
      <c r="AA166" s="148"/>
    </row>
    <row r="167" spans="3:27" x14ac:dyDescent="0.25">
      <c r="C167" s="148"/>
      <c r="D167" s="148"/>
      <c r="E167" s="148"/>
      <c r="F167" s="148"/>
      <c r="G167" s="148"/>
      <c r="H167" s="148"/>
      <c r="I167" s="148"/>
      <c r="J167" s="148"/>
      <c r="K167" s="148"/>
      <c r="L167" s="148"/>
      <c r="M167" s="148"/>
      <c r="N167" s="148"/>
      <c r="O167" s="148"/>
      <c r="P167" s="148"/>
      <c r="Q167" s="148"/>
      <c r="R167" s="148"/>
      <c r="S167" s="148"/>
      <c r="T167" s="148"/>
      <c r="U167" s="148"/>
      <c r="V167" s="148"/>
      <c r="W167" s="148"/>
      <c r="X167" s="148"/>
      <c r="Y167" s="148"/>
      <c r="Z167" s="148"/>
      <c r="AA167" s="148"/>
    </row>
    <row r="168" spans="3:27" x14ac:dyDescent="0.25">
      <c r="C168" s="148"/>
      <c r="D168" s="148"/>
      <c r="E168" s="148"/>
      <c r="F168" s="148"/>
      <c r="G168" s="148"/>
      <c r="H168" s="148"/>
      <c r="I168" s="148"/>
      <c r="J168" s="148"/>
      <c r="K168" s="148"/>
      <c r="L168" s="148"/>
      <c r="M168" s="148"/>
      <c r="N168" s="148"/>
      <c r="O168" s="148"/>
      <c r="P168" s="148"/>
      <c r="Q168" s="148"/>
      <c r="R168" s="148"/>
      <c r="S168" s="148"/>
      <c r="T168" s="148"/>
      <c r="U168" s="148"/>
      <c r="V168" s="148"/>
      <c r="W168" s="148"/>
      <c r="X168" s="148"/>
      <c r="Y168" s="148"/>
      <c r="Z168" s="148"/>
      <c r="AA168" s="148"/>
    </row>
    <row r="169" spans="3:27" x14ac:dyDescent="0.25">
      <c r="C169" s="148"/>
      <c r="D169" s="148"/>
      <c r="E169" s="148"/>
      <c r="F169" s="148"/>
      <c r="G169" s="148"/>
      <c r="H169" s="148"/>
      <c r="I169" s="148"/>
      <c r="J169" s="148"/>
      <c r="K169" s="148"/>
      <c r="L169" s="148"/>
      <c r="M169" s="148"/>
      <c r="N169" s="148"/>
      <c r="O169" s="148"/>
      <c r="P169" s="148"/>
      <c r="Q169" s="148"/>
      <c r="R169" s="148"/>
      <c r="S169" s="148"/>
      <c r="T169" s="148"/>
      <c r="U169" s="148"/>
      <c r="V169" s="148"/>
      <c r="W169" s="148"/>
      <c r="X169" s="148"/>
      <c r="Y169" s="148"/>
      <c r="Z169" s="148"/>
      <c r="AA169" s="148"/>
    </row>
    <row r="170" spans="3:27" x14ac:dyDescent="0.25">
      <c r="C170" s="148"/>
      <c r="D170" s="148"/>
      <c r="E170" s="148"/>
      <c r="F170" s="148"/>
      <c r="G170" s="148"/>
      <c r="H170" s="148"/>
      <c r="I170" s="148"/>
      <c r="J170" s="148"/>
      <c r="K170" s="148"/>
      <c r="L170" s="148"/>
      <c r="M170" s="148"/>
      <c r="N170" s="148"/>
      <c r="O170" s="148"/>
      <c r="P170" s="148"/>
      <c r="Q170" s="148"/>
      <c r="R170" s="148"/>
      <c r="S170" s="148"/>
      <c r="T170" s="148"/>
      <c r="U170" s="148"/>
      <c r="V170" s="148"/>
      <c r="W170" s="148"/>
      <c r="X170" s="148"/>
      <c r="Y170" s="148"/>
      <c r="Z170" s="148"/>
      <c r="AA170" s="148"/>
    </row>
    <row r="171" spans="3:27" x14ac:dyDescent="0.25">
      <c r="C171" s="148"/>
      <c r="D171" s="148"/>
      <c r="E171" s="148"/>
      <c r="F171" s="148"/>
      <c r="G171" s="148"/>
      <c r="H171" s="148"/>
      <c r="I171" s="148"/>
      <c r="J171" s="148"/>
      <c r="K171" s="148"/>
      <c r="L171" s="148"/>
      <c r="M171" s="148"/>
      <c r="N171" s="148"/>
      <c r="O171" s="148"/>
      <c r="P171" s="148"/>
      <c r="Q171" s="148"/>
      <c r="R171" s="148"/>
      <c r="S171" s="148"/>
      <c r="T171" s="148"/>
      <c r="U171" s="148"/>
      <c r="V171" s="148"/>
      <c r="W171" s="148"/>
      <c r="X171" s="148"/>
      <c r="Y171" s="148"/>
      <c r="Z171" s="148"/>
      <c r="AA171" s="148"/>
    </row>
    <row r="172" spans="3:27" x14ac:dyDescent="0.25">
      <c r="C172" s="148"/>
      <c r="D172" s="148"/>
      <c r="E172" s="148"/>
      <c r="F172" s="148"/>
      <c r="G172" s="148"/>
      <c r="H172" s="148"/>
      <c r="I172" s="148"/>
      <c r="J172" s="148"/>
      <c r="K172" s="148"/>
      <c r="L172" s="148"/>
      <c r="M172" s="148"/>
      <c r="N172" s="148"/>
      <c r="O172" s="148"/>
      <c r="P172" s="148"/>
      <c r="Q172" s="148"/>
      <c r="R172" s="148"/>
      <c r="S172" s="148"/>
      <c r="T172" s="148"/>
      <c r="U172" s="148"/>
      <c r="V172" s="148"/>
      <c r="W172" s="148"/>
      <c r="X172" s="148"/>
      <c r="Y172" s="148"/>
      <c r="Z172" s="148"/>
      <c r="AA172" s="148"/>
    </row>
    <row r="173" spans="3:27" x14ac:dyDescent="0.25">
      <c r="C173" s="148"/>
      <c r="D173" s="148"/>
      <c r="E173" s="148"/>
      <c r="F173" s="148"/>
      <c r="G173" s="148"/>
      <c r="H173" s="148"/>
      <c r="I173" s="148"/>
      <c r="J173" s="148"/>
      <c r="K173" s="148"/>
      <c r="L173" s="148"/>
      <c r="M173" s="148"/>
      <c r="N173" s="148"/>
      <c r="O173" s="148"/>
      <c r="P173" s="148"/>
      <c r="Q173" s="148"/>
      <c r="R173" s="148"/>
      <c r="S173" s="148"/>
      <c r="T173" s="148"/>
      <c r="U173" s="148"/>
      <c r="V173" s="148"/>
      <c r="W173" s="148"/>
      <c r="X173" s="148"/>
      <c r="Y173" s="148"/>
      <c r="Z173" s="148"/>
      <c r="AA173" s="148"/>
    </row>
    <row r="174" spans="3:27" x14ac:dyDescent="0.25">
      <c r="C174" s="148"/>
      <c r="D174" s="148"/>
      <c r="E174" s="148"/>
      <c r="F174" s="148"/>
      <c r="G174" s="148"/>
      <c r="H174" s="148"/>
      <c r="I174" s="148"/>
      <c r="J174" s="148"/>
      <c r="K174" s="148"/>
      <c r="L174" s="148"/>
      <c r="M174" s="148"/>
      <c r="N174" s="148"/>
      <c r="O174" s="148"/>
      <c r="P174" s="148"/>
      <c r="Q174" s="148"/>
      <c r="R174" s="148"/>
      <c r="S174" s="148"/>
      <c r="T174" s="148"/>
      <c r="U174" s="148"/>
      <c r="V174" s="148"/>
      <c r="W174" s="148"/>
      <c r="X174" s="148"/>
      <c r="Y174" s="148"/>
      <c r="Z174" s="148"/>
      <c r="AA174" s="148"/>
    </row>
    <row r="175" spans="3:27" x14ac:dyDescent="0.25">
      <c r="C175" s="148"/>
      <c r="D175" s="148"/>
      <c r="E175" s="148"/>
      <c r="F175" s="148"/>
      <c r="G175" s="148"/>
      <c r="H175" s="148"/>
      <c r="I175" s="148"/>
      <c r="J175" s="148"/>
      <c r="K175" s="148"/>
      <c r="L175" s="148"/>
      <c r="M175" s="148"/>
      <c r="N175" s="148"/>
      <c r="O175" s="148"/>
      <c r="P175" s="148"/>
      <c r="Q175" s="148"/>
      <c r="R175" s="148"/>
      <c r="S175" s="148"/>
      <c r="T175" s="148"/>
      <c r="U175" s="148"/>
      <c r="V175" s="148"/>
      <c r="W175" s="148"/>
      <c r="X175" s="148"/>
      <c r="Y175" s="148"/>
      <c r="Z175" s="148"/>
      <c r="AA175" s="148"/>
    </row>
    <row r="176" spans="3:27" x14ac:dyDescent="0.25">
      <c r="C176" s="148"/>
      <c r="D176" s="148"/>
      <c r="E176" s="148"/>
      <c r="F176" s="148"/>
      <c r="G176" s="148"/>
      <c r="H176" s="148"/>
      <c r="I176" s="148"/>
      <c r="J176" s="148"/>
      <c r="K176" s="148"/>
      <c r="L176" s="148"/>
      <c r="M176" s="148"/>
      <c r="N176" s="148"/>
      <c r="O176" s="148"/>
      <c r="P176" s="148"/>
      <c r="Q176" s="148"/>
      <c r="R176" s="148"/>
      <c r="S176" s="148"/>
      <c r="T176" s="148"/>
      <c r="U176" s="148"/>
      <c r="V176" s="148"/>
      <c r="W176" s="148"/>
      <c r="X176" s="148"/>
      <c r="Y176" s="148"/>
      <c r="Z176" s="148"/>
      <c r="AA176" s="148"/>
    </row>
    <row r="177" spans="3:27" x14ac:dyDescent="0.25">
      <c r="C177" s="148"/>
      <c r="D177" s="148"/>
      <c r="E177" s="148"/>
      <c r="F177" s="148"/>
      <c r="G177" s="148"/>
      <c r="H177" s="148"/>
      <c r="I177" s="148"/>
      <c r="J177" s="148"/>
      <c r="K177" s="148"/>
      <c r="L177" s="148"/>
      <c r="M177" s="148"/>
      <c r="N177" s="148"/>
      <c r="O177" s="148"/>
      <c r="P177" s="148"/>
      <c r="Q177" s="148"/>
      <c r="R177" s="148"/>
      <c r="S177" s="148"/>
      <c r="T177" s="148"/>
      <c r="U177" s="148"/>
      <c r="V177" s="148"/>
      <c r="W177" s="148"/>
      <c r="X177" s="148"/>
      <c r="Y177" s="148"/>
      <c r="Z177" s="148"/>
      <c r="AA177" s="148"/>
    </row>
    <row r="178" spans="3:27" x14ac:dyDescent="0.25">
      <c r="C178" s="148"/>
      <c r="D178" s="148"/>
      <c r="E178" s="148"/>
      <c r="F178" s="148"/>
      <c r="G178" s="148"/>
      <c r="H178" s="148"/>
      <c r="I178" s="148"/>
      <c r="J178" s="148"/>
      <c r="K178" s="148"/>
      <c r="L178" s="148"/>
      <c r="M178" s="148"/>
      <c r="N178" s="148"/>
      <c r="O178" s="148"/>
      <c r="P178" s="148"/>
      <c r="Q178" s="148"/>
      <c r="R178" s="148"/>
      <c r="S178" s="148"/>
      <c r="T178" s="148"/>
      <c r="U178" s="148"/>
      <c r="V178" s="148"/>
      <c r="W178" s="148"/>
      <c r="X178" s="148"/>
      <c r="Y178" s="148"/>
      <c r="Z178" s="148"/>
      <c r="AA178" s="148"/>
    </row>
    <row r="179" spans="3:27" x14ac:dyDescent="0.25">
      <c r="C179" s="148"/>
      <c r="D179" s="148"/>
      <c r="E179" s="148"/>
      <c r="F179" s="148"/>
      <c r="G179" s="148"/>
      <c r="H179" s="148"/>
      <c r="I179" s="148"/>
      <c r="J179" s="148"/>
      <c r="K179" s="148"/>
      <c r="L179" s="148"/>
      <c r="M179" s="148"/>
      <c r="N179" s="148"/>
      <c r="O179" s="148"/>
      <c r="P179" s="148"/>
      <c r="Q179" s="148"/>
      <c r="R179" s="148"/>
      <c r="S179" s="148"/>
      <c r="T179" s="148"/>
      <c r="U179" s="148"/>
      <c r="V179" s="148"/>
      <c r="W179" s="148"/>
      <c r="X179" s="148"/>
      <c r="Y179" s="148"/>
      <c r="Z179" s="148"/>
      <c r="AA179" s="148"/>
    </row>
    <row r="180" spans="3:27" x14ac:dyDescent="0.25">
      <c r="C180" s="148"/>
      <c r="D180" s="148"/>
      <c r="E180" s="148"/>
      <c r="F180" s="148"/>
      <c r="G180" s="148"/>
      <c r="H180" s="148"/>
      <c r="I180" s="148"/>
      <c r="J180" s="148"/>
      <c r="K180" s="148"/>
      <c r="L180" s="148"/>
      <c r="M180" s="148"/>
      <c r="N180" s="148"/>
      <c r="O180" s="148"/>
      <c r="P180" s="148"/>
      <c r="Q180" s="148"/>
      <c r="R180" s="148"/>
      <c r="S180" s="148"/>
      <c r="T180" s="148"/>
      <c r="U180" s="148"/>
      <c r="V180" s="148"/>
      <c r="W180" s="148"/>
      <c r="X180" s="148"/>
      <c r="Y180" s="148"/>
      <c r="Z180" s="148"/>
      <c r="AA180" s="148"/>
    </row>
    <row r="181" spans="3:27" x14ac:dyDescent="0.25">
      <c r="C181" s="148"/>
      <c r="D181" s="148"/>
      <c r="E181" s="148"/>
      <c r="F181" s="148"/>
      <c r="G181" s="148"/>
      <c r="H181" s="148"/>
      <c r="I181" s="148"/>
      <c r="J181" s="148"/>
      <c r="K181" s="148"/>
      <c r="L181" s="148"/>
      <c r="M181" s="148"/>
      <c r="N181" s="148"/>
      <c r="O181" s="148"/>
      <c r="P181" s="148"/>
      <c r="Q181" s="148"/>
      <c r="R181" s="148"/>
      <c r="S181" s="148"/>
      <c r="T181" s="148"/>
      <c r="U181" s="148"/>
      <c r="V181" s="148"/>
      <c r="W181" s="148"/>
      <c r="X181" s="148"/>
      <c r="Y181" s="148"/>
      <c r="Z181" s="148"/>
      <c r="AA181" s="148"/>
    </row>
    <row r="182" spans="3:27" x14ac:dyDescent="0.25">
      <c r="C182" s="148"/>
      <c r="D182" s="148"/>
      <c r="E182" s="148"/>
      <c r="F182" s="148"/>
      <c r="G182" s="148"/>
      <c r="H182" s="148"/>
      <c r="I182" s="148"/>
      <c r="J182" s="148"/>
      <c r="K182" s="148"/>
      <c r="L182" s="148"/>
      <c r="M182" s="148"/>
      <c r="N182" s="148"/>
      <c r="O182" s="148"/>
      <c r="P182" s="148"/>
      <c r="Q182" s="148"/>
      <c r="R182" s="148"/>
      <c r="S182" s="148"/>
      <c r="T182" s="148"/>
      <c r="U182" s="148"/>
      <c r="V182" s="148"/>
      <c r="W182" s="148"/>
      <c r="X182" s="148"/>
      <c r="Y182" s="148"/>
      <c r="Z182" s="148"/>
      <c r="AA182" s="148"/>
    </row>
    <row r="183" spans="3:27" x14ac:dyDescent="0.25">
      <c r="C183" s="148"/>
      <c r="D183" s="148"/>
      <c r="E183" s="148"/>
      <c r="F183" s="148"/>
      <c r="G183" s="148"/>
      <c r="H183" s="148"/>
      <c r="I183" s="148"/>
      <c r="J183" s="148"/>
      <c r="K183" s="148"/>
      <c r="L183" s="148"/>
      <c r="M183" s="148"/>
      <c r="N183" s="148"/>
      <c r="O183" s="148"/>
      <c r="P183" s="148"/>
      <c r="Q183" s="148"/>
      <c r="R183" s="148"/>
      <c r="S183" s="148"/>
      <c r="T183" s="148"/>
      <c r="U183" s="148"/>
      <c r="V183" s="148"/>
      <c r="W183" s="148"/>
      <c r="X183" s="148"/>
      <c r="Y183" s="148"/>
      <c r="Z183" s="148"/>
      <c r="AA183" s="148"/>
    </row>
    <row r="184" spans="3:27" x14ac:dyDescent="0.25">
      <c r="C184" s="148"/>
      <c r="D184" s="148"/>
      <c r="E184" s="148"/>
      <c r="F184" s="148"/>
      <c r="G184" s="148"/>
      <c r="H184" s="148"/>
      <c r="I184" s="148"/>
      <c r="J184" s="148"/>
      <c r="K184" s="148"/>
      <c r="L184" s="148"/>
      <c r="M184" s="148"/>
      <c r="N184" s="148"/>
      <c r="O184" s="148"/>
      <c r="P184" s="148"/>
      <c r="Q184" s="148"/>
      <c r="R184" s="148"/>
      <c r="S184" s="148"/>
      <c r="T184" s="148"/>
      <c r="U184" s="148"/>
      <c r="V184" s="148"/>
      <c r="W184" s="148"/>
      <c r="X184" s="148"/>
      <c r="Y184" s="148"/>
      <c r="Z184" s="148"/>
      <c r="AA184" s="148"/>
    </row>
    <row r="185" spans="3:27" x14ac:dyDescent="0.25">
      <c r="C185" s="148"/>
      <c r="D185" s="148"/>
      <c r="E185" s="148"/>
      <c r="F185" s="148"/>
      <c r="G185" s="148"/>
      <c r="H185" s="148"/>
      <c r="I185" s="148"/>
      <c r="J185" s="148"/>
      <c r="K185" s="148"/>
      <c r="L185" s="148"/>
      <c r="M185" s="148"/>
      <c r="N185" s="148"/>
      <c r="O185" s="148"/>
      <c r="P185" s="148"/>
      <c r="Q185" s="148"/>
      <c r="R185" s="148"/>
      <c r="S185" s="148"/>
      <c r="T185" s="148"/>
      <c r="U185" s="148"/>
      <c r="V185" s="148"/>
      <c r="W185" s="148"/>
      <c r="X185" s="148"/>
      <c r="Y185" s="148"/>
      <c r="Z185" s="148"/>
      <c r="AA185" s="148"/>
    </row>
    <row r="186" spans="3:27" x14ac:dyDescent="0.25">
      <c r="C186" s="148"/>
      <c r="D186" s="148"/>
      <c r="E186" s="148"/>
      <c r="F186" s="148"/>
      <c r="G186" s="148"/>
      <c r="H186" s="148"/>
      <c r="I186" s="148"/>
      <c r="J186" s="148"/>
      <c r="K186" s="148"/>
      <c r="L186" s="148"/>
      <c r="M186" s="148"/>
      <c r="N186" s="148"/>
      <c r="O186" s="148"/>
      <c r="P186" s="148"/>
      <c r="Q186" s="148"/>
      <c r="R186" s="148"/>
      <c r="S186" s="148"/>
      <c r="T186" s="148"/>
      <c r="U186" s="148"/>
      <c r="V186" s="148"/>
      <c r="W186" s="148"/>
      <c r="X186" s="148"/>
      <c r="Y186" s="148"/>
      <c r="Z186" s="148"/>
      <c r="AA186" s="148"/>
    </row>
    <row r="187" spans="3:27" x14ac:dyDescent="0.25">
      <c r="C187" s="148"/>
      <c r="D187" s="148"/>
      <c r="E187" s="148"/>
      <c r="F187" s="148"/>
      <c r="G187" s="148"/>
      <c r="H187" s="148"/>
      <c r="I187" s="148"/>
      <c r="J187" s="148"/>
      <c r="K187" s="148"/>
      <c r="L187" s="148"/>
      <c r="M187" s="148"/>
      <c r="N187" s="148"/>
      <c r="O187" s="148"/>
      <c r="P187" s="148"/>
      <c r="Q187" s="148"/>
      <c r="R187" s="148"/>
      <c r="S187" s="148"/>
      <c r="T187" s="148"/>
      <c r="U187" s="148"/>
      <c r="V187" s="148"/>
      <c r="W187" s="148"/>
      <c r="X187" s="148"/>
      <c r="Y187" s="148"/>
      <c r="Z187" s="148"/>
      <c r="AA187" s="148"/>
    </row>
  </sheetData>
  <sheetProtection password="ED41" sheet="1" objects="1" scenarios="1"/>
  <mergeCells count="8">
    <mergeCell ref="C3:M3"/>
    <mergeCell ref="C5:F6"/>
    <mergeCell ref="C11:D11"/>
    <mergeCell ref="C12:D12"/>
    <mergeCell ref="D7:E7"/>
    <mergeCell ref="D8:E8"/>
    <mergeCell ref="D9:E9"/>
    <mergeCell ref="D10:E10"/>
  </mergeCells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Income Weekly Envelope</vt:lpstr>
      <vt:lpstr>Expenditures Weekly Envelope</vt:lpstr>
      <vt:lpstr>Weekly Envelope</vt:lpstr>
      <vt:lpstr>Tax Liability Detail</vt:lpstr>
      <vt:lpstr>'Expenditures Weekly Envelope'!Print_Area</vt:lpstr>
      <vt:lpstr>'Weekly Envelope'!Print_Area</vt:lpstr>
    </vt:vector>
  </TitlesOfParts>
  <Company>Moose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Janisse</dc:creator>
  <cp:lastModifiedBy>Maureen Powelson</cp:lastModifiedBy>
  <cp:lastPrinted>2019-07-03T20:47:28Z</cp:lastPrinted>
  <dcterms:created xsi:type="dcterms:W3CDTF">2018-01-18T19:34:44Z</dcterms:created>
  <dcterms:modified xsi:type="dcterms:W3CDTF">2020-09-08T14:21:55Z</dcterms:modified>
</cp:coreProperties>
</file>